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統計表" sheetId="1" r:id="rId1"/>
  </sheets>
  <definedNames>
    <definedName name="_xlnm.Print_Area" localSheetId="0">'統計表'!$A$1:$Q$213</definedName>
  </definedNames>
  <calcPr fullCalcOnLoad="1"/>
</workbook>
</file>

<file path=xl/sharedStrings.xml><?xml version="1.0" encoding="utf-8"?>
<sst xmlns="http://schemas.openxmlformats.org/spreadsheetml/2006/main" count="353" uniqueCount="190">
  <si>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</si>
  <si>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</si>
  <si>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</si>
  <si>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</si>
  <si>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</si>
  <si>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</si>
  <si>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</si>
  <si>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</si>
  <si>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</si>
  <si>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</si>
  <si>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</si>
  <si>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たばこ</t>
  </si>
  <si>
    <t>ローソク</t>
  </si>
  <si>
    <t>とばく</t>
  </si>
  <si>
    <t>わいせつ</t>
  </si>
  <si>
    <t>ガスコンロ</t>
  </si>
  <si>
    <t>マッチ</t>
  </si>
  <si>
    <t>交通事故発生状況</t>
  </si>
  <si>
    <t>不良行為少年の行為別補導件数</t>
  </si>
  <si>
    <t>火災発生状況</t>
  </si>
  <si>
    <t>救急車出動件数</t>
  </si>
  <si>
    <t>原因別火災発生件数</t>
  </si>
  <si>
    <t>月別火災発生件数</t>
  </si>
  <si>
    <t>火災覚知状況</t>
  </si>
  <si>
    <t>青梅消防署消防職員数</t>
  </si>
  <si>
    <t>青梅消防署車両保有数</t>
  </si>
  <si>
    <t>総　　数</t>
  </si>
  <si>
    <t>年次</t>
  </si>
  <si>
    <t>総数</t>
  </si>
  <si>
    <t>背　任</t>
  </si>
  <si>
    <t>汚　職</t>
  </si>
  <si>
    <t>風　俗　犯</t>
  </si>
  <si>
    <t>知　　　能　　　犯</t>
  </si>
  <si>
    <t>窃　盗　犯</t>
  </si>
  <si>
    <t>凶　　　悪　　　犯</t>
  </si>
  <si>
    <t>粗　　　　暴　　　　犯</t>
  </si>
  <si>
    <t>怠　学</t>
  </si>
  <si>
    <t>不健全　　性行為</t>
  </si>
  <si>
    <t>飲　酒</t>
  </si>
  <si>
    <t>喫　煙</t>
  </si>
  <si>
    <t>わいせつ　図書所持</t>
  </si>
  <si>
    <t>深夜　　　　はいかい</t>
  </si>
  <si>
    <t>不　健　全　娯　楽</t>
  </si>
  <si>
    <t>発　　生　　件　　数</t>
  </si>
  <si>
    <t>損傷額　(千円）</t>
  </si>
  <si>
    <t>死　傷　者</t>
  </si>
  <si>
    <t>てんぷら　過熱</t>
  </si>
  <si>
    <t>放火（疑い含む）</t>
  </si>
  <si>
    <t>年　次</t>
  </si>
  <si>
    <t>総　数</t>
  </si>
  <si>
    <t>司　令</t>
  </si>
  <si>
    <t>士　長</t>
  </si>
  <si>
    <t>消防　　　　ポンプ車</t>
  </si>
  <si>
    <t>可搬式　　　ポンプ</t>
  </si>
  <si>
    <t>分団数</t>
  </si>
  <si>
    <t>可搬式　　　ポンプ　　　積載車</t>
  </si>
  <si>
    <t>消防用資材　　　搬送車</t>
  </si>
  <si>
    <t>非侵入    窃盗</t>
  </si>
  <si>
    <t>凶器準備  集合</t>
  </si>
  <si>
    <t>合　計</t>
  </si>
  <si>
    <t>花　火</t>
  </si>
  <si>
    <t>事　務</t>
  </si>
  <si>
    <t>風俗営業所出入り</t>
  </si>
  <si>
    <t>　資料：警視庁(警視庁の統計）</t>
  </si>
  <si>
    <t>　　注：青梅警察署管内の数字</t>
  </si>
  <si>
    <t>　　注：数値は、青梅消防署以外からも出動した件数を含む。</t>
  </si>
  <si>
    <t>山岳救助車</t>
  </si>
  <si>
    <t>年 次</t>
  </si>
  <si>
    <t>死亡</t>
  </si>
  <si>
    <t>重傷</t>
  </si>
  <si>
    <t>軽傷</t>
  </si>
  <si>
    <t>件数</t>
  </si>
  <si>
    <t>人数</t>
  </si>
  <si>
    <t>その他</t>
  </si>
  <si>
    <t>計</t>
  </si>
  <si>
    <t>殺人</t>
  </si>
  <si>
    <t>強盗</t>
  </si>
  <si>
    <t>放火</t>
  </si>
  <si>
    <t>傷害</t>
  </si>
  <si>
    <t>傷害致死</t>
  </si>
  <si>
    <t>恐喝</t>
  </si>
  <si>
    <t>暴行</t>
  </si>
  <si>
    <t>脅迫</t>
  </si>
  <si>
    <t>侵入窃盗</t>
  </si>
  <si>
    <t>詐欺</t>
  </si>
  <si>
    <t>横領</t>
  </si>
  <si>
    <t>偽造</t>
  </si>
  <si>
    <t>　資料：青梅警察署</t>
  </si>
  <si>
    <t>総数</t>
  </si>
  <si>
    <t>家出</t>
  </si>
  <si>
    <t>無断外泊</t>
  </si>
  <si>
    <t>金品持出</t>
  </si>
  <si>
    <t>不良交友</t>
  </si>
  <si>
    <t>暴走行為</t>
  </si>
  <si>
    <t>薬物乱用</t>
  </si>
  <si>
    <t>射幸行為</t>
  </si>
  <si>
    <t>罹災世帯数</t>
  </si>
  <si>
    <t>焼損床面積</t>
  </si>
  <si>
    <t>建物</t>
  </si>
  <si>
    <t>車両</t>
  </si>
  <si>
    <t>船舶</t>
  </si>
  <si>
    <t>林野</t>
  </si>
  <si>
    <t>全損</t>
  </si>
  <si>
    <t>半損</t>
  </si>
  <si>
    <t>死者</t>
  </si>
  <si>
    <t>傷者</t>
  </si>
  <si>
    <t>　資料：青梅消防署</t>
  </si>
  <si>
    <t>総件数</t>
  </si>
  <si>
    <t>急病</t>
  </si>
  <si>
    <t>交通</t>
  </si>
  <si>
    <t>一般</t>
  </si>
  <si>
    <t>転院</t>
  </si>
  <si>
    <t>運動</t>
  </si>
  <si>
    <t>水難</t>
  </si>
  <si>
    <t>火遊び</t>
  </si>
  <si>
    <t>風呂釜</t>
  </si>
  <si>
    <t>電気配線</t>
  </si>
  <si>
    <t>たき火</t>
  </si>
  <si>
    <t>暖房器具</t>
  </si>
  <si>
    <t>　資料：青梅消防署</t>
  </si>
  <si>
    <t>1月</t>
  </si>
  <si>
    <t>報知電話</t>
  </si>
  <si>
    <t>警察電話</t>
  </si>
  <si>
    <t>加入電話</t>
  </si>
  <si>
    <t>事後聞知</t>
  </si>
  <si>
    <t>（各年４．１）</t>
  </si>
  <si>
    <t>監</t>
  </si>
  <si>
    <t>司令長</t>
  </si>
  <si>
    <t>司令補</t>
  </si>
  <si>
    <t>副士長</t>
  </si>
  <si>
    <t>消防士</t>
  </si>
  <si>
    <t>ポンプ車</t>
  </si>
  <si>
    <t>はしご車</t>
  </si>
  <si>
    <t>化学車</t>
  </si>
  <si>
    <t>救助車</t>
  </si>
  <si>
    <t>活動二輪車</t>
  </si>
  <si>
    <t>救急車</t>
  </si>
  <si>
    <t>広報車</t>
  </si>
  <si>
    <t>指揮車</t>
  </si>
  <si>
    <t>救助先行車</t>
  </si>
  <si>
    <t>人員輸送車</t>
  </si>
  <si>
    <t>資材輸送車</t>
  </si>
  <si>
    <t>防災機動車</t>
  </si>
  <si>
    <t>　　注：予備車両を含む。</t>
  </si>
  <si>
    <t>青梅消防署消防自動車月別出動状況（延台数）</t>
  </si>
  <si>
    <t>消防団の団員数・消防ポンプ等の状況</t>
  </si>
  <si>
    <t>団員数</t>
  </si>
  <si>
    <t>消防ポンプ</t>
  </si>
  <si>
    <t>消防水利</t>
  </si>
  <si>
    <t>消火栓</t>
  </si>
  <si>
    <t>防火水そう</t>
  </si>
  <si>
    <t>-</t>
  </si>
  <si>
    <t>　資料：防災課</t>
  </si>
  <si>
    <t>刃物等所持</t>
  </si>
  <si>
    <t>粗暴行為</t>
  </si>
  <si>
    <t>金品不正要求</t>
  </si>
  <si>
    <t>性的いたずら</t>
  </si>
  <si>
    <t>指定行為</t>
  </si>
  <si>
    <t>刑法犯の罪種別発生件数</t>
  </si>
  <si>
    <r>
      <t>　　注：防火水そうは、４０</t>
    </r>
    <r>
      <rPr>
        <sz val="11"/>
        <color indexed="8"/>
        <rFont val="ＭＳ Ｐゴシック"/>
        <family val="3"/>
      </rPr>
      <t>㎥</t>
    </r>
    <r>
      <rPr>
        <sz val="11"/>
        <color indexed="8"/>
        <rFont val="ＭＳ ゴシック"/>
        <family val="3"/>
      </rPr>
      <t>以上</t>
    </r>
  </si>
  <si>
    <r>
      <t xml:space="preserve"> 　　</t>
    </r>
    <r>
      <rPr>
        <sz val="11"/>
        <color indexed="8"/>
        <rFont val="ＭＳ ゴシック"/>
        <family val="3"/>
      </rPr>
      <t>注：青梅市内       （　）内の数字は,青梅警察署管内の数字</t>
    </r>
  </si>
  <si>
    <t>0（1）</t>
  </si>
  <si>
    <t>1（1）</t>
  </si>
  <si>
    <t>379（388）</t>
  </si>
  <si>
    <t>447（460）</t>
  </si>
  <si>
    <t>2（3）</t>
  </si>
  <si>
    <t>444（456）</t>
  </si>
  <si>
    <t>　（各年４．１）</t>
  </si>
  <si>
    <t xml:space="preserve">  （各年４．１）</t>
  </si>
  <si>
    <t>393（405）</t>
  </si>
  <si>
    <t>454（467）</t>
  </si>
  <si>
    <t>5（6）</t>
  </si>
  <si>
    <t>13（14）</t>
  </si>
  <si>
    <t>436（447）</t>
  </si>
  <si>
    <t>強制性交等</t>
  </si>
  <si>
    <t>402（436）</t>
  </si>
  <si>
    <t>470（516）</t>
  </si>
  <si>
    <t>3（4）</t>
  </si>
  <si>
    <t>18（21）</t>
  </si>
  <si>
    <t>449（491）</t>
  </si>
  <si>
    <t>335（352）</t>
  </si>
  <si>
    <t>391（402）</t>
  </si>
  <si>
    <t>378（397）</t>
  </si>
  <si>
    <t>31（令和元）</t>
  </si>
  <si>
    <t>平成28年</t>
  </si>
  <si>
    <t>329（369）</t>
  </si>
  <si>
    <t>3（3）</t>
  </si>
  <si>
    <t>7（10）</t>
  </si>
  <si>
    <t>319（356）</t>
  </si>
  <si>
    <t>291（328）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</si>
</sst>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rgb="FF0000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9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center" vertical="center"/>
    </xf>
    <xf numFmtId="38" fontId="49" fillId="0" borderId="10" xfId="49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/>
    </xf>
    <xf numFmtId="0" fontId="49" fillId="0" borderId="10" xfId="0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distributed" vertical="distributed"/>
    </xf>
    <xf numFmtId="0" fontId="50" fillId="0" borderId="12" xfId="0" applyFont="1" applyBorder="1" applyAlignment="1">
      <alignment horizontal="distributed" vertical="distributed"/>
    </xf>
    <xf numFmtId="0" fontId="50" fillId="0" borderId="13" xfId="0" applyFont="1" applyBorder="1" applyAlignment="1">
      <alignment vertical="center"/>
    </xf>
    <xf numFmtId="0" fontId="49" fillId="0" borderId="10" xfId="0" applyFont="1" applyBorder="1" applyAlignment="1">
      <alignment horizontal="right" wrapText="1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distributed" vertical="center"/>
    </xf>
    <xf numFmtId="38" fontId="49" fillId="0" borderId="0" xfId="49" applyFont="1" applyFill="1" applyBorder="1" applyAlignment="1">
      <alignment horizontal="right" vertical="center"/>
    </xf>
    <xf numFmtId="38" fontId="49" fillId="0" borderId="0" xfId="49" applyFont="1" applyFill="1" applyBorder="1" applyAlignment="1">
      <alignment vertical="center"/>
    </xf>
    <xf numFmtId="0" fontId="50" fillId="0" borderId="14" xfId="0" applyFont="1" applyBorder="1" applyAlignment="1">
      <alignment horizontal="distributed" vertical="center"/>
    </xf>
    <xf numFmtId="0" fontId="50" fillId="0" borderId="0" xfId="0" applyFont="1" applyBorder="1" applyAlignment="1">
      <alignment horizontal="distributed" vertical="distributed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distributed" vertical="center"/>
    </xf>
    <xf numFmtId="0" fontId="50" fillId="0" borderId="11" xfId="0" applyFont="1" applyBorder="1" applyAlignment="1">
      <alignment horizontal="centerContinuous" vertical="center"/>
    </xf>
    <xf numFmtId="0" fontId="50" fillId="0" borderId="15" xfId="0" applyFont="1" applyBorder="1" applyAlignment="1">
      <alignment horizontal="centerContinuous" vertical="center"/>
    </xf>
    <xf numFmtId="0" fontId="50" fillId="0" borderId="16" xfId="0" applyFont="1" applyBorder="1" applyAlignment="1">
      <alignment horizontal="centerContinuous" vertical="center"/>
    </xf>
    <xf numFmtId="0" fontId="50" fillId="0" borderId="15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50" fillId="0" borderId="16" xfId="0" applyFont="1" applyBorder="1" applyAlignment="1">
      <alignment horizontal="centerContinuous" vertical="center" wrapText="1"/>
    </xf>
    <xf numFmtId="0" fontId="50" fillId="0" borderId="0" xfId="0" applyFont="1" applyAlignment="1">
      <alignment horizontal="distributed" vertical="center" wrapText="1"/>
    </xf>
    <xf numFmtId="0" fontId="50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right"/>
    </xf>
    <xf numFmtId="0" fontId="50" fillId="0" borderId="13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justify"/>
    </xf>
    <xf numFmtId="38" fontId="50" fillId="0" borderId="0" xfId="0" applyNumberFormat="1" applyFont="1" applyAlignment="1">
      <alignment vertical="center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38" fontId="50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2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8" fontId="6" fillId="0" borderId="10" xfId="49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" fontId="6" fillId="0" borderId="18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centerContinuous" vertical="center"/>
    </xf>
    <xf numFmtId="3" fontId="6" fillId="0" borderId="19" xfId="0" applyNumberFormat="1" applyFont="1" applyBorder="1" applyAlignment="1">
      <alignment horizontal="right" vertical="center" wrapText="1"/>
    </xf>
    <xf numFmtId="38" fontId="6" fillId="0" borderId="18" xfId="49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0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54" fillId="0" borderId="19" xfId="0" applyFont="1" applyBorder="1" applyAlignment="1">
      <alignment horizontal="right" vertical="center" wrapText="1"/>
    </xf>
    <xf numFmtId="38" fontId="6" fillId="0" borderId="10" xfId="49" applyFont="1" applyBorder="1" applyAlignment="1">
      <alignment horizontal="right" vertical="center" wrapText="1"/>
    </xf>
    <xf numFmtId="38" fontId="6" fillId="0" borderId="18" xfId="49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/>
    </xf>
    <xf numFmtId="38" fontId="6" fillId="0" borderId="19" xfId="49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 horizontal="distributed" vertical="distributed"/>
    </xf>
    <xf numFmtId="0" fontId="50" fillId="0" borderId="14" xfId="0" applyFont="1" applyBorder="1" applyAlignment="1">
      <alignment horizontal="distributed" vertical="distributed"/>
    </xf>
    <xf numFmtId="0" fontId="50" fillId="0" borderId="17" xfId="0" applyFont="1" applyBorder="1" applyAlignment="1">
      <alignment horizontal="distributed" vertical="distributed"/>
    </xf>
    <xf numFmtId="0" fontId="50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distributed" vertical="distributed" wrapText="1"/>
    </xf>
    <xf numFmtId="0" fontId="50" fillId="0" borderId="23" xfId="0" applyFont="1" applyBorder="1" applyAlignment="1">
      <alignment horizontal="distributed" vertical="distributed" wrapText="1"/>
    </xf>
    <xf numFmtId="0" fontId="50" fillId="0" borderId="24" xfId="0" applyFont="1" applyBorder="1" applyAlignment="1">
      <alignment horizontal="distributed" vertical="distributed" wrapText="1"/>
    </xf>
    <xf numFmtId="0" fontId="8" fillId="0" borderId="13" xfId="0" applyFont="1" applyBorder="1" applyAlignment="1">
      <alignment horizontal="distributed" vertical="distributed" wrapText="1"/>
    </xf>
    <xf numFmtId="0" fontId="8" fillId="0" borderId="14" xfId="0" applyFont="1" applyBorder="1" applyAlignment="1">
      <alignment horizontal="distributed" vertical="distributed" wrapText="1"/>
    </xf>
    <xf numFmtId="0" fontId="8" fillId="0" borderId="17" xfId="0" applyFont="1" applyBorder="1" applyAlignment="1">
      <alignment horizontal="distributed" vertical="distributed" wrapText="1"/>
    </xf>
    <xf numFmtId="0" fontId="8" fillId="0" borderId="22" xfId="0" applyFont="1" applyBorder="1" applyAlignment="1">
      <alignment horizontal="distributed" vertical="distributed" wrapText="1"/>
    </xf>
    <xf numFmtId="0" fontId="8" fillId="0" borderId="24" xfId="0" applyFont="1" applyBorder="1" applyAlignment="1">
      <alignment horizontal="distributed" vertical="distributed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0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16" xfId="0" applyFont="1" applyBorder="1" applyAlignment="1">
      <alignment horizontal="center" vertical="top"/>
    </xf>
    <xf numFmtId="0" fontId="50" fillId="0" borderId="1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tabSelected="1" zoomScaleSheetLayoutView="66" workbookViewId="0" topLeftCell="A118">
      <selection activeCell="C139" sqref="C139:O139"/>
    </sheetView>
  </sheetViews>
  <sheetFormatPr defaultColWidth="10.625" defaultRowHeight="14.25" customHeight="1"/>
  <cols>
    <col min="1" max="16384" width="10.625" style="4" customWidth="1"/>
  </cols>
  <sheetData>
    <row r="1" spans="1:6" s="8" customFormat="1" ht="19.5" customHeight="1">
      <c r="A1" s="142" t="s">
        <v>17</v>
      </c>
      <c r="B1" s="142"/>
      <c r="C1" s="142"/>
      <c r="D1" s="142"/>
      <c r="E1" s="142"/>
      <c r="F1" s="142"/>
    </row>
    <row r="2" spans="1:9" ht="14.25" customHeight="1">
      <c r="A2" s="9"/>
      <c r="B2" s="9"/>
      <c r="C2" s="9"/>
      <c r="D2" s="9"/>
      <c r="E2" s="9"/>
      <c r="F2" s="9"/>
      <c r="G2" s="10"/>
      <c r="H2" s="10"/>
      <c r="I2" s="10"/>
    </row>
    <row r="4" spans="1:6" ht="14.25" customHeight="1">
      <c r="A4" s="121" t="s">
        <v>67</v>
      </c>
      <c r="B4" s="115" t="s">
        <v>26</v>
      </c>
      <c r="C4" s="143"/>
      <c r="D4" s="12" t="s">
        <v>68</v>
      </c>
      <c r="E4" s="12" t="s">
        <v>69</v>
      </c>
      <c r="F4" s="13" t="s">
        <v>70</v>
      </c>
    </row>
    <row r="5" spans="1:6" ht="14.25" customHeight="1">
      <c r="A5" s="122"/>
      <c r="B5" s="12" t="s">
        <v>71</v>
      </c>
      <c r="C5" s="12" t="s">
        <v>72</v>
      </c>
      <c r="D5" s="12" t="s">
        <v>72</v>
      </c>
      <c r="E5" s="12" t="s">
        <v>72</v>
      </c>
      <c r="F5" s="13" t="s">
        <v>72</v>
      </c>
    </row>
    <row r="6" ht="14.25" customHeight="1">
      <c r="A6" s="14"/>
    </row>
    <row r="7" spans="1:6" ht="14.25" customHeight="1">
      <c r="A7" s="97" t="s">
        <v>184</v>
      </c>
      <c r="B7" s="15" t="s">
        <v>163</v>
      </c>
      <c r="C7" s="1" t="s">
        <v>164</v>
      </c>
      <c r="D7" s="1" t="s">
        <v>165</v>
      </c>
      <c r="E7" s="1" t="s">
        <v>162</v>
      </c>
      <c r="F7" s="1" t="s">
        <v>166</v>
      </c>
    </row>
    <row r="8" spans="1:6" ht="14.25" customHeight="1">
      <c r="A8" s="98">
        <v>29</v>
      </c>
      <c r="B8" s="15" t="s">
        <v>169</v>
      </c>
      <c r="C8" s="1" t="s">
        <v>170</v>
      </c>
      <c r="D8" s="1" t="s">
        <v>171</v>
      </c>
      <c r="E8" s="1" t="s">
        <v>172</v>
      </c>
      <c r="F8" s="1" t="s">
        <v>173</v>
      </c>
    </row>
    <row r="9" spans="1:6" ht="14.25" customHeight="1">
      <c r="A9" s="98">
        <v>30</v>
      </c>
      <c r="B9" s="1" t="s">
        <v>175</v>
      </c>
      <c r="C9" s="1" t="s">
        <v>176</v>
      </c>
      <c r="D9" s="1" t="s">
        <v>177</v>
      </c>
      <c r="E9" s="1" t="s">
        <v>178</v>
      </c>
      <c r="F9" s="1" t="s">
        <v>179</v>
      </c>
    </row>
    <row r="10" spans="1:6" ht="14.25" customHeight="1">
      <c r="A10" s="96" t="s">
        <v>183</v>
      </c>
      <c r="B10" s="46" t="s">
        <v>180</v>
      </c>
      <c r="C10" s="47" t="s">
        <v>181</v>
      </c>
      <c r="D10" s="47" t="s">
        <v>161</v>
      </c>
      <c r="E10" s="47" t="s">
        <v>172</v>
      </c>
      <c r="F10" s="47" t="s">
        <v>182</v>
      </c>
    </row>
    <row r="11" spans="1:6" ht="14.25" customHeight="1">
      <c r="A11" s="67">
        <v>2</v>
      </c>
      <c r="B11" s="68" t="s">
        <v>189</v>
      </c>
      <c r="C11" s="69" t="s">
        <v>185</v>
      </c>
      <c r="D11" s="69" t="s">
        <v>186</v>
      </c>
      <c r="E11" s="69" t="s">
        <v>187</v>
      </c>
      <c r="F11" s="69" t="s">
        <v>188</v>
      </c>
    </row>
    <row r="12" ht="14.25" customHeight="1">
      <c r="A12" s="4" t="s">
        <v>63</v>
      </c>
    </row>
    <row r="13" ht="14.25" customHeight="1">
      <c r="A13" s="11" t="s">
        <v>160</v>
      </c>
    </row>
    <row r="14" spans="7:27" ht="14.25" customHeight="1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14" s="8" customFormat="1" ht="19.5" customHeight="1">
      <c r="A15" s="142" t="s">
        <v>158</v>
      </c>
      <c r="B15" s="142"/>
      <c r="C15" s="14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7" spans="1:17" ht="14.25" customHeight="1">
      <c r="A17" s="133" t="s">
        <v>27</v>
      </c>
      <c r="B17" s="133" t="s">
        <v>28</v>
      </c>
      <c r="C17" s="139" t="s">
        <v>34</v>
      </c>
      <c r="D17" s="140"/>
      <c r="E17" s="140"/>
      <c r="F17" s="140"/>
      <c r="G17" s="141"/>
      <c r="H17" s="139" t="s">
        <v>35</v>
      </c>
      <c r="I17" s="140"/>
      <c r="J17" s="140"/>
      <c r="K17" s="140"/>
      <c r="L17" s="140"/>
      <c r="M17" s="140"/>
      <c r="N17" s="141"/>
      <c r="O17" s="139" t="s">
        <v>33</v>
      </c>
      <c r="P17" s="140"/>
      <c r="Q17" s="141"/>
    </row>
    <row r="18" spans="1:17" ht="14.25" customHeight="1">
      <c r="A18" s="134"/>
      <c r="B18" s="134"/>
      <c r="C18" s="138" t="s">
        <v>74</v>
      </c>
      <c r="D18" s="136" t="s">
        <v>75</v>
      </c>
      <c r="E18" s="136" t="s">
        <v>76</v>
      </c>
      <c r="F18" s="136" t="s">
        <v>77</v>
      </c>
      <c r="G18" s="136" t="s">
        <v>174</v>
      </c>
      <c r="H18" s="138" t="s">
        <v>74</v>
      </c>
      <c r="I18" s="136" t="s">
        <v>78</v>
      </c>
      <c r="J18" s="138" t="s">
        <v>79</v>
      </c>
      <c r="K18" s="136" t="s">
        <v>80</v>
      </c>
      <c r="L18" s="136" t="s">
        <v>81</v>
      </c>
      <c r="M18" s="136" t="s">
        <v>82</v>
      </c>
      <c r="N18" s="138" t="s">
        <v>58</v>
      </c>
      <c r="O18" s="138" t="s">
        <v>74</v>
      </c>
      <c r="P18" s="138" t="s">
        <v>83</v>
      </c>
      <c r="Q18" s="138" t="s">
        <v>57</v>
      </c>
    </row>
    <row r="19" spans="1:17" ht="14.25" customHeight="1">
      <c r="A19" s="135"/>
      <c r="B19" s="135"/>
      <c r="C19" s="138"/>
      <c r="D19" s="137"/>
      <c r="E19" s="137"/>
      <c r="F19" s="137"/>
      <c r="G19" s="137"/>
      <c r="H19" s="138"/>
      <c r="I19" s="137"/>
      <c r="J19" s="138"/>
      <c r="K19" s="137"/>
      <c r="L19" s="137"/>
      <c r="M19" s="137"/>
      <c r="N19" s="138"/>
      <c r="O19" s="138"/>
      <c r="P19" s="138"/>
      <c r="Q19" s="138"/>
    </row>
    <row r="20" spans="1:17" ht="14.25" customHeight="1">
      <c r="A20" s="70"/>
      <c r="B20" s="71"/>
      <c r="C20" s="72"/>
      <c r="D20" s="72"/>
      <c r="E20" s="72"/>
      <c r="F20" s="7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4.25" customHeight="1">
      <c r="A21" s="97" t="s">
        <v>184</v>
      </c>
      <c r="B21" s="73">
        <f>+C21+H21+O21+B31+H31+K31</f>
        <v>887</v>
      </c>
      <c r="C21" s="43">
        <f>SUM(D21:G21)</f>
        <v>6</v>
      </c>
      <c r="D21" s="43">
        <v>1</v>
      </c>
      <c r="E21" s="43">
        <v>4</v>
      </c>
      <c r="F21" s="43">
        <v>1</v>
      </c>
      <c r="G21" s="43">
        <v>0</v>
      </c>
      <c r="H21" s="43">
        <f>SUM(I21:N21)</f>
        <v>36</v>
      </c>
      <c r="I21" s="43">
        <v>16</v>
      </c>
      <c r="J21" s="43">
        <v>0</v>
      </c>
      <c r="K21" s="43">
        <v>0</v>
      </c>
      <c r="L21" s="43">
        <v>16</v>
      </c>
      <c r="M21" s="43">
        <v>4</v>
      </c>
      <c r="N21" s="43">
        <v>0</v>
      </c>
      <c r="O21" s="43">
        <f>P21+Q21</f>
        <v>662</v>
      </c>
      <c r="P21" s="43">
        <v>33</v>
      </c>
      <c r="Q21" s="43">
        <v>629</v>
      </c>
    </row>
    <row r="22" spans="1:17" ht="14.25" customHeight="1">
      <c r="A22" s="98">
        <v>29</v>
      </c>
      <c r="B22" s="73">
        <f>+C22+H22+O22+B32+H32+K32</f>
        <v>757</v>
      </c>
      <c r="C22" s="43">
        <f>SUM(D22:G22)</f>
        <v>4</v>
      </c>
      <c r="D22" s="43">
        <v>1</v>
      </c>
      <c r="E22" s="43">
        <v>1</v>
      </c>
      <c r="F22" s="43">
        <v>0</v>
      </c>
      <c r="G22" s="43">
        <v>2</v>
      </c>
      <c r="H22" s="43">
        <f>SUM(I22:N22)</f>
        <v>40</v>
      </c>
      <c r="I22" s="43">
        <v>11</v>
      </c>
      <c r="J22" s="43">
        <v>0</v>
      </c>
      <c r="K22" s="43">
        <v>1</v>
      </c>
      <c r="L22" s="43">
        <v>24</v>
      </c>
      <c r="M22" s="43">
        <v>4</v>
      </c>
      <c r="N22" s="43">
        <v>0</v>
      </c>
      <c r="O22" s="43">
        <f>P22+Q22</f>
        <v>546</v>
      </c>
      <c r="P22" s="43">
        <v>36</v>
      </c>
      <c r="Q22" s="43">
        <v>510</v>
      </c>
    </row>
    <row r="23" spans="1:17" ht="14.25" customHeight="1">
      <c r="A23" s="98">
        <v>30</v>
      </c>
      <c r="B23" s="73">
        <f>+C23+H23+O23+B33+H33+K33</f>
        <v>840</v>
      </c>
      <c r="C23" s="43">
        <f>SUM(D23:G23)</f>
        <v>7</v>
      </c>
      <c r="D23" s="43">
        <v>0</v>
      </c>
      <c r="E23" s="43">
        <v>4</v>
      </c>
      <c r="F23" s="43">
        <v>2</v>
      </c>
      <c r="G23" s="43">
        <v>1</v>
      </c>
      <c r="H23" s="43">
        <f>SUM(I23:N23)</f>
        <v>47</v>
      </c>
      <c r="I23" s="43">
        <v>18</v>
      </c>
      <c r="J23" s="43">
        <v>0</v>
      </c>
      <c r="K23" s="43">
        <v>1</v>
      </c>
      <c r="L23" s="43">
        <v>25</v>
      </c>
      <c r="M23" s="43">
        <v>3</v>
      </c>
      <c r="N23" s="43">
        <v>0</v>
      </c>
      <c r="O23" s="43">
        <f>P23+Q23</f>
        <v>585</v>
      </c>
      <c r="P23" s="43">
        <v>56</v>
      </c>
      <c r="Q23" s="43">
        <v>529</v>
      </c>
    </row>
    <row r="24" spans="1:27" ht="14.25" customHeight="1">
      <c r="A24" s="96" t="s">
        <v>183</v>
      </c>
      <c r="B24" s="73">
        <f>+C24+H24+O24+B34+H34+K34</f>
        <v>716</v>
      </c>
      <c r="C24" s="43">
        <f>SUM(D24:G24)</f>
        <v>4</v>
      </c>
      <c r="D24" s="47">
        <v>1</v>
      </c>
      <c r="E24" s="47">
        <v>1</v>
      </c>
      <c r="F24" s="47">
        <v>0</v>
      </c>
      <c r="G24" s="47">
        <v>2</v>
      </c>
      <c r="H24" s="43">
        <f>SUM(I24:N24)</f>
        <v>42</v>
      </c>
      <c r="I24" s="47">
        <v>19</v>
      </c>
      <c r="J24" s="47">
        <v>0</v>
      </c>
      <c r="K24" s="47">
        <v>0</v>
      </c>
      <c r="L24" s="47">
        <v>17</v>
      </c>
      <c r="M24" s="47">
        <v>6</v>
      </c>
      <c r="N24" s="47">
        <v>0</v>
      </c>
      <c r="O24" s="43">
        <f>P24+Q24</f>
        <v>498</v>
      </c>
      <c r="P24" s="47">
        <v>56</v>
      </c>
      <c r="Q24" s="47">
        <v>442</v>
      </c>
      <c r="R24" s="18"/>
      <c r="S24" s="18"/>
      <c r="T24" s="18"/>
      <c r="U24" s="18"/>
      <c r="V24" s="18"/>
      <c r="W24" s="18"/>
      <c r="X24" s="19"/>
      <c r="Y24" s="19"/>
      <c r="Z24" s="18"/>
      <c r="AA24" s="18"/>
    </row>
    <row r="25" spans="1:27" ht="14.25" customHeight="1">
      <c r="A25" s="67">
        <v>2</v>
      </c>
      <c r="B25" s="79">
        <f>+C25+H25+O25+B35+H35+K35</f>
        <v>609</v>
      </c>
      <c r="C25" s="69">
        <f>SUM(D25:G25)</f>
        <v>6</v>
      </c>
      <c r="D25" s="75">
        <v>2</v>
      </c>
      <c r="E25" s="75">
        <v>2</v>
      </c>
      <c r="F25" s="75">
        <v>0</v>
      </c>
      <c r="G25" s="75">
        <v>2</v>
      </c>
      <c r="H25" s="69">
        <f>SUM(I25:N25)</f>
        <v>45</v>
      </c>
      <c r="I25" s="75">
        <v>15</v>
      </c>
      <c r="J25" s="75">
        <v>0</v>
      </c>
      <c r="K25" s="75">
        <v>1</v>
      </c>
      <c r="L25" s="75">
        <v>24</v>
      </c>
      <c r="M25" s="75">
        <v>5</v>
      </c>
      <c r="N25" s="75">
        <v>0</v>
      </c>
      <c r="O25" s="69">
        <f>P25+Q25</f>
        <v>393</v>
      </c>
      <c r="P25" s="75">
        <v>37</v>
      </c>
      <c r="Q25" s="75">
        <v>356</v>
      </c>
      <c r="R25" s="18"/>
      <c r="S25" s="18"/>
      <c r="T25" s="18"/>
      <c r="U25" s="18"/>
      <c r="V25" s="18"/>
      <c r="W25" s="18"/>
      <c r="X25" s="19"/>
      <c r="Y25" s="19"/>
      <c r="Z25" s="18"/>
      <c r="AA25" s="18"/>
    </row>
    <row r="26" spans="1:26" ht="14.25" customHeight="1">
      <c r="A26" s="7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8"/>
      <c r="S26" s="18"/>
      <c r="T26" s="18"/>
      <c r="U26" s="18"/>
      <c r="V26" s="18"/>
      <c r="W26" s="19"/>
      <c r="X26" s="19"/>
      <c r="Y26" s="18"/>
      <c r="Z26" s="18"/>
    </row>
    <row r="27" spans="1:26" ht="14.25" customHeight="1">
      <c r="A27" s="133" t="s">
        <v>27</v>
      </c>
      <c r="B27" s="139" t="s">
        <v>32</v>
      </c>
      <c r="C27" s="140"/>
      <c r="D27" s="140"/>
      <c r="E27" s="140"/>
      <c r="F27" s="140"/>
      <c r="G27" s="141"/>
      <c r="H27" s="139" t="s">
        <v>31</v>
      </c>
      <c r="I27" s="140"/>
      <c r="J27" s="141"/>
      <c r="K27" s="128" t="s">
        <v>73</v>
      </c>
      <c r="L27" s="65"/>
      <c r="M27" s="65"/>
      <c r="N27" s="65"/>
      <c r="O27" s="65"/>
      <c r="P27" s="65"/>
      <c r="Q27" s="65"/>
      <c r="R27" s="18"/>
      <c r="S27" s="18"/>
      <c r="T27" s="18"/>
      <c r="U27" s="18"/>
      <c r="V27" s="18"/>
      <c r="W27" s="19"/>
      <c r="X27" s="19"/>
      <c r="Y27" s="18"/>
      <c r="Z27" s="18"/>
    </row>
    <row r="28" spans="1:26" ht="14.25" customHeight="1">
      <c r="A28" s="134"/>
      <c r="B28" s="138" t="s">
        <v>74</v>
      </c>
      <c r="C28" s="136" t="s">
        <v>84</v>
      </c>
      <c r="D28" s="136" t="s">
        <v>85</v>
      </c>
      <c r="E28" s="136" t="s">
        <v>86</v>
      </c>
      <c r="F28" s="138" t="s">
        <v>30</v>
      </c>
      <c r="G28" s="138" t="s">
        <v>29</v>
      </c>
      <c r="H28" s="138" t="s">
        <v>74</v>
      </c>
      <c r="I28" s="138" t="s">
        <v>13</v>
      </c>
      <c r="J28" s="138" t="s">
        <v>14</v>
      </c>
      <c r="K28" s="144"/>
      <c r="L28" s="65"/>
      <c r="M28" s="65"/>
      <c r="N28" s="65"/>
      <c r="O28" s="65"/>
      <c r="P28" s="65"/>
      <c r="Q28" s="65"/>
      <c r="R28" s="18"/>
      <c r="S28" s="18"/>
      <c r="T28" s="18"/>
      <c r="U28" s="18"/>
      <c r="V28" s="18"/>
      <c r="W28" s="19"/>
      <c r="X28" s="19"/>
      <c r="Y28" s="18"/>
      <c r="Z28" s="18"/>
    </row>
    <row r="29" spans="1:26" ht="14.25" customHeight="1">
      <c r="A29" s="135"/>
      <c r="B29" s="138"/>
      <c r="C29" s="137"/>
      <c r="D29" s="137"/>
      <c r="E29" s="137"/>
      <c r="F29" s="138"/>
      <c r="G29" s="138"/>
      <c r="H29" s="138"/>
      <c r="I29" s="138"/>
      <c r="J29" s="138"/>
      <c r="K29" s="129"/>
      <c r="L29" s="65"/>
      <c r="M29" s="65"/>
      <c r="N29" s="65"/>
      <c r="O29" s="65"/>
      <c r="P29" s="65"/>
      <c r="Q29" s="65"/>
      <c r="R29" s="18"/>
      <c r="S29" s="18"/>
      <c r="T29" s="18"/>
      <c r="U29" s="18"/>
      <c r="V29" s="18"/>
      <c r="W29" s="19"/>
      <c r="X29" s="19"/>
      <c r="Y29" s="18"/>
      <c r="Z29" s="18"/>
    </row>
    <row r="30" spans="1:26" ht="14.2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65"/>
      <c r="M30" s="65"/>
      <c r="N30" s="65"/>
      <c r="O30" s="65"/>
      <c r="P30" s="65"/>
      <c r="Q30" s="65"/>
      <c r="R30" s="18"/>
      <c r="S30" s="18"/>
      <c r="T30" s="18"/>
      <c r="U30" s="18"/>
      <c r="V30" s="18"/>
      <c r="W30" s="19"/>
      <c r="X30" s="19"/>
      <c r="Y30" s="18"/>
      <c r="Z30" s="18"/>
    </row>
    <row r="31" spans="1:26" ht="14.25" customHeight="1">
      <c r="A31" s="97" t="s">
        <v>184</v>
      </c>
      <c r="B31" s="46">
        <f>SUM(C31:G31)</f>
        <v>28</v>
      </c>
      <c r="C31" s="43">
        <v>26</v>
      </c>
      <c r="D31" s="43">
        <v>2</v>
      </c>
      <c r="E31" s="43">
        <v>0</v>
      </c>
      <c r="F31" s="43">
        <v>0</v>
      </c>
      <c r="G31" s="43">
        <v>0</v>
      </c>
      <c r="H31" s="43">
        <f>I31+J31</f>
        <v>5</v>
      </c>
      <c r="I31" s="43">
        <v>0</v>
      </c>
      <c r="J31" s="43">
        <v>5</v>
      </c>
      <c r="K31" s="43">
        <v>150</v>
      </c>
      <c r="L31" s="65"/>
      <c r="M31" s="65"/>
      <c r="N31" s="65"/>
      <c r="O31" s="65"/>
      <c r="P31" s="65"/>
      <c r="Q31" s="65"/>
      <c r="R31" s="18"/>
      <c r="S31" s="18"/>
      <c r="T31" s="18"/>
      <c r="U31" s="18"/>
      <c r="V31" s="18"/>
      <c r="W31" s="19"/>
      <c r="X31" s="19"/>
      <c r="Y31" s="18"/>
      <c r="Z31" s="18"/>
    </row>
    <row r="32" spans="1:26" ht="14.25" customHeight="1">
      <c r="A32" s="98">
        <v>29</v>
      </c>
      <c r="B32" s="46">
        <f>SUM(C32:G32)</f>
        <v>50</v>
      </c>
      <c r="C32" s="43">
        <v>50</v>
      </c>
      <c r="D32" s="43">
        <v>0</v>
      </c>
      <c r="E32" s="43">
        <v>0</v>
      </c>
      <c r="F32" s="43">
        <v>0</v>
      </c>
      <c r="G32" s="43">
        <v>0</v>
      </c>
      <c r="H32" s="43">
        <f>I32+J32</f>
        <v>5</v>
      </c>
      <c r="I32" s="43">
        <v>0</v>
      </c>
      <c r="J32" s="43">
        <v>5</v>
      </c>
      <c r="K32" s="43">
        <v>112</v>
      </c>
      <c r="L32" s="65"/>
      <c r="M32" s="65"/>
      <c r="N32" s="65"/>
      <c r="O32" s="65"/>
      <c r="P32" s="65"/>
      <c r="Q32" s="65"/>
      <c r="R32" s="18"/>
      <c r="S32" s="18"/>
      <c r="T32" s="18"/>
      <c r="U32" s="18"/>
      <c r="V32" s="18"/>
      <c r="W32" s="19"/>
      <c r="X32" s="19"/>
      <c r="Y32" s="18"/>
      <c r="Z32" s="18"/>
    </row>
    <row r="33" spans="1:26" ht="14.25" customHeight="1">
      <c r="A33" s="98">
        <v>30</v>
      </c>
      <c r="B33" s="46">
        <f>SUM(C33:G33)</f>
        <v>48</v>
      </c>
      <c r="C33" s="43">
        <v>48</v>
      </c>
      <c r="D33" s="43">
        <v>0</v>
      </c>
      <c r="E33" s="43">
        <v>0</v>
      </c>
      <c r="F33" s="43">
        <v>0</v>
      </c>
      <c r="G33" s="43">
        <v>0</v>
      </c>
      <c r="H33" s="43">
        <f>I33+J33</f>
        <v>8</v>
      </c>
      <c r="I33" s="43">
        <v>0</v>
      </c>
      <c r="J33" s="43">
        <v>8</v>
      </c>
      <c r="K33" s="43">
        <v>145</v>
      </c>
      <c r="L33" s="65"/>
      <c r="M33" s="65"/>
      <c r="N33" s="65"/>
      <c r="O33" s="65"/>
      <c r="P33" s="65"/>
      <c r="Q33" s="65"/>
      <c r="R33" s="18"/>
      <c r="S33" s="18"/>
      <c r="T33" s="18"/>
      <c r="U33" s="18"/>
      <c r="V33" s="18"/>
      <c r="W33" s="19"/>
      <c r="X33" s="19"/>
      <c r="Y33" s="18"/>
      <c r="Z33" s="18"/>
    </row>
    <row r="34" spans="1:26" ht="14.25" customHeight="1">
      <c r="A34" s="96" t="s">
        <v>183</v>
      </c>
      <c r="B34" s="46">
        <f>SUM(C34:G34)</f>
        <v>36</v>
      </c>
      <c r="C34" s="47">
        <v>30</v>
      </c>
      <c r="D34" s="47">
        <v>2</v>
      </c>
      <c r="E34" s="47">
        <v>3</v>
      </c>
      <c r="F34" s="47">
        <v>1</v>
      </c>
      <c r="G34" s="47">
        <v>0</v>
      </c>
      <c r="H34" s="43">
        <f>I34+J34</f>
        <v>11</v>
      </c>
      <c r="I34" s="47">
        <v>0</v>
      </c>
      <c r="J34" s="47">
        <v>11</v>
      </c>
      <c r="K34" s="47">
        <v>125</v>
      </c>
      <c r="L34" s="65"/>
      <c r="M34" s="65"/>
      <c r="N34" s="65"/>
      <c r="O34" s="65"/>
      <c r="P34" s="65"/>
      <c r="Q34" s="65"/>
      <c r="R34" s="18"/>
      <c r="S34" s="18"/>
      <c r="T34" s="18"/>
      <c r="U34" s="18"/>
      <c r="V34" s="18"/>
      <c r="W34" s="19"/>
      <c r="X34" s="19"/>
      <c r="Y34" s="18"/>
      <c r="Z34" s="18"/>
    </row>
    <row r="35" spans="1:17" ht="14.25" customHeight="1">
      <c r="A35" s="67">
        <v>2</v>
      </c>
      <c r="B35" s="68">
        <f>SUM(C35:G35)</f>
        <v>37</v>
      </c>
      <c r="C35" s="75">
        <v>33</v>
      </c>
      <c r="D35" s="75">
        <v>2</v>
      </c>
      <c r="E35" s="75">
        <v>1</v>
      </c>
      <c r="F35" s="75">
        <v>0</v>
      </c>
      <c r="G35" s="75">
        <v>1</v>
      </c>
      <c r="H35" s="69">
        <f>I35+J35</f>
        <v>9</v>
      </c>
      <c r="I35" s="75">
        <v>0</v>
      </c>
      <c r="J35" s="75">
        <v>9</v>
      </c>
      <c r="K35" s="75">
        <v>119</v>
      </c>
      <c r="L35" s="65"/>
      <c r="M35" s="65"/>
      <c r="N35" s="65"/>
      <c r="O35" s="65"/>
      <c r="P35" s="65"/>
      <c r="Q35" s="65"/>
    </row>
    <row r="36" spans="1:23" ht="14.25" customHeight="1">
      <c r="A36" s="4" t="s">
        <v>87</v>
      </c>
      <c r="T36" s="21"/>
      <c r="U36" s="21"/>
      <c r="V36" s="21"/>
      <c r="W36" s="22"/>
    </row>
    <row r="37" spans="1:23" ht="14.25" customHeight="1">
      <c r="A37" s="4" t="s">
        <v>64</v>
      </c>
      <c r="T37" s="21"/>
      <c r="U37" s="21"/>
      <c r="V37" s="21"/>
      <c r="W37" s="22"/>
    </row>
    <row r="38" spans="20:23" ht="14.25" customHeight="1">
      <c r="T38" s="22"/>
      <c r="U38" s="22"/>
      <c r="V38" s="22"/>
      <c r="W38" s="22"/>
    </row>
    <row r="39" spans="18:23" ht="14.25" customHeight="1">
      <c r="R39" s="9"/>
      <c r="S39" s="9"/>
      <c r="T39" s="9"/>
      <c r="U39" s="9"/>
      <c r="V39" s="23"/>
      <c r="W39" s="23"/>
    </row>
    <row r="40" spans="1:23" s="8" customFormat="1" ht="19.5" customHeight="1">
      <c r="A40" s="142" t="s">
        <v>18</v>
      </c>
      <c r="B40" s="142"/>
      <c r="C40" s="142"/>
      <c r="D40" s="142"/>
      <c r="E40" s="14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V40" s="24"/>
      <c r="W40" s="24"/>
    </row>
    <row r="41" spans="22:23" ht="14.25" customHeight="1">
      <c r="V41" s="25"/>
      <c r="W41" s="25"/>
    </row>
    <row r="42" spans="1:22" ht="14.25" customHeight="1">
      <c r="A42" s="99" t="s">
        <v>67</v>
      </c>
      <c r="B42" s="130" t="s">
        <v>88</v>
      </c>
      <c r="C42" s="102" t="s">
        <v>153</v>
      </c>
      <c r="D42" s="130" t="s">
        <v>154</v>
      </c>
      <c r="E42" s="102" t="s">
        <v>155</v>
      </c>
      <c r="F42" s="130" t="s">
        <v>89</v>
      </c>
      <c r="G42" s="102" t="s">
        <v>90</v>
      </c>
      <c r="H42" s="102" t="s">
        <v>36</v>
      </c>
      <c r="I42" s="102" t="s">
        <v>91</v>
      </c>
      <c r="J42" s="102" t="s">
        <v>156</v>
      </c>
      <c r="K42" s="102" t="s">
        <v>37</v>
      </c>
      <c r="L42" s="102" t="s">
        <v>38</v>
      </c>
      <c r="M42" s="102" t="s">
        <v>39</v>
      </c>
      <c r="N42" s="102" t="s">
        <v>92</v>
      </c>
      <c r="O42" s="102" t="s">
        <v>93</v>
      </c>
      <c r="P42" s="102" t="s">
        <v>42</v>
      </c>
      <c r="Q42" s="102"/>
      <c r="R42" s="102"/>
      <c r="S42" s="102"/>
      <c r="T42" s="102" t="s">
        <v>94</v>
      </c>
      <c r="U42" s="99" t="s">
        <v>41</v>
      </c>
      <c r="V42" s="99" t="s">
        <v>157</v>
      </c>
    </row>
    <row r="43" spans="1:22" ht="14.25" customHeight="1">
      <c r="A43" s="100"/>
      <c r="B43" s="131"/>
      <c r="C43" s="102"/>
      <c r="D43" s="131"/>
      <c r="E43" s="102"/>
      <c r="F43" s="131"/>
      <c r="G43" s="102"/>
      <c r="H43" s="102"/>
      <c r="I43" s="102"/>
      <c r="J43" s="102"/>
      <c r="K43" s="102"/>
      <c r="L43" s="102"/>
      <c r="M43" s="102"/>
      <c r="N43" s="102"/>
      <c r="O43" s="102"/>
      <c r="P43" s="102" t="s">
        <v>62</v>
      </c>
      <c r="Q43" s="102" t="s">
        <v>95</v>
      </c>
      <c r="R43" s="102" t="s">
        <v>40</v>
      </c>
      <c r="S43" s="102" t="s">
        <v>73</v>
      </c>
      <c r="T43" s="102"/>
      <c r="U43" s="100"/>
      <c r="V43" s="100"/>
    </row>
    <row r="44" spans="1:22" ht="14.25" customHeight="1">
      <c r="A44" s="101"/>
      <c r="B44" s="132"/>
      <c r="C44" s="102"/>
      <c r="D44" s="132"/>
      <c r="E44" s="102"/>
      <c r="F44" s="13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1"/>
      <c r="V44" s="101"/>
    </row>
    <row r="45" spans="1:22" ht="14.25" customHeight="1">
      <c r="A45" s="78"/>
      <c r="B45" s="72"/>
      <c r="C45" s="72"/>
      <c r="D45" s="72"/>
      <c r="E45" s="72"/>
      <c r="F45" s="72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4.25" customHeight="1">
      <c r="A46" s="97" t="s">
        <v>184</v>
      </c>
      <c r="B46" s="92">
        <f>SUM(C46:V46)</f>
        <v>367</v>
      </c>
      <c r="C46" s="47" t="s">
        <v>151</v>
      </c>
      <c r="D46" s="47" t="s">
        <v>151</v>
      </c>
      <c r="E46" s="47" t="s">
        <v>151</v>
      </c>
      <c r="F46" s="47" t="s">
        <v>151</v>
      </c>
      <c r="G46" s="47">
        <v>2</v>
      </c>
      <c r="H46" s="47">
        <v>8</v>
      </c>
      <c r="I46" s="47" t="s">
        <v>151</v>
      </c>
      <c r="J46" s="47" t="s">
        <v>151</v>
      </c>
      <c r="K46" s="43" t="s">
        <v>151</v>
      </c>
      <c r="L46" s="43">
        <v>7</v>
      </c>
      <c r="M46" s="43">
        <v>65</v>
      </c>
      <c r="N46" s="43" t="s">
        <v>151</v>
      </c>
      <c r="O46" s="43" t="s">
        <v>151</v>
      </c>
      <c r="P46" s="43">
        <v>48</v>
      </c>
      <c r="Q46" s="43" t="s">
        <v>151</v>
      </c>
      <c r="R46" s="43" t="s">
        <v>151</v>
      </c>
      <c r="S46" s="43" t="s">
        <v>151</v>
      </c>
      <c r="T46" s="43" t="s">
        <v>151</v>
      </c>
      <c r="U46" s="43">
        <v>236</v>
      </c>
      <c r="V46" s="43">
        <v>1</v>
      </c>
    </row>
    <row r="47" spans="1:22" ht="14.25" customHeight="1">
      <c r="A47" s="98">
        <v>29</v>
      </c>
      <c r="B47" s="92">
        <f>SUM(C47:V47)</f>
        <v>882</v>
      </c>
      <c r="C47" s="47" t="s">
        <v>151</v>
      </c>
      <c r="D47" s="47" t="s">
        <v>151</v>
      </c>
      <c r="E47" s="47" t="s">
        <v>151</v>
      </c>
      <c r="F47" s="47">
        <v>1</v>
      </c>
      <c r="G47" s="47" t="s">
        <v>151</v>
      </c>
      <c r="H47" s="47">
        <v>2</v>
      </c>
      <c r="I47" s="47" t="s">
        <v>151</v>
      </c>
      <c r="J47" s="47" t="s">
        <v>151</v>
      </c>
      <c r="K47" s="43" t="s">
        <v>151</v>
      </c>
      <c r="L47" s="43">
        <v>10</v>
      </c>
      <c r="M47" s="43">
        <v>117</v>
      </c>
      <c r="N47" s="43" t="s">
        <v>151</v>
      </c>
      <c r="O47" s="43">
        <v>3</v>
      </c>
      <c r="P47" s="43">
        <v>8</v>
      </c>
      <c r="Q47" s="43" t="s">
        <v>151</v>
      </c>
      <c r="R47" s="43" t="s">
        <v>151</v>
      </c>
      <c r="S47" s="43" t="s">
        <v>151</v>
      </c>
      <c r="T47" s="43" t="s">
        <v>151</v>
      </c>
      <c r="U47" s="43">
        <v>740</v>
      </c>
      <c r="V47" s="43">
        <v>1</v>
      </c>
    </row>
    <row r="48" spans="1:22" ht="14.25" customHeight="1">
      <c r="A48" s="98">
        <v>30</v>
      </c>
      <c r="B48" s="92">
        <f>SUM(C48:V48)</f>
        <v>733</v>
      </c>
      <c r="C48" s="47" t="s">
        <v>151</v>
      </c>
      <c r="D48" s="47">
        <v>2</v>
      </c>
      <c r="E48" s="47" t="s">
        <v>151</v>
      </c>
      <c r="F48" s="47" t="s">
        <v>151</v>
      </c>
      <c r="G48" s="47">
        <v>1</v>
      </c>
      <c r="H48" s="47" t="s">
        <v>151</v>
      </c>
      <c r="I48" s="47" t="s">
        <v>151</v>
      </c>
      <c r="J48" s="47" t="s">
        <v>151</v>
      </c>
      <c r="K48" s="43" t="s">
        <v>151</v>
      </c>
      <c r="L48" s="43">
        <v>7</v>
      </c>
      <c r="M48" s="43">
        <v>72</v>
      </c>
      <c r="N48" s="43" t="s">
        <v>151</v>
      </c>
      <c r="O48" s="43" t="s">
        <v>151</v>
      </c>
      <c r="P48" s="43">
        <v>1</v>
      </c>
      <c r="Q48" s="43" t="s">
        <v>151</v>
      </c>
      <c r="R48" s="43" t="s">
        <v>151</v>
      </c>
      <c r="S48" s="43" t="s">
        <v>151</v>
      </c>
      <c r="T48" s="43" t="s">
        <v>151</v>
      </c>
      <c r="U48" s="43">
        <v>645</v>
      </c>
      <c r="V48" s="43">
        <v>5</v>
      </c>
    </row>
    <row r="49" spans="1:22" ht="14.25" customHeight="1">
      <c r="A49" s="96" t="s">
        <v>183</v>
      </c>
      <c r="B49" s="92">
        <f>SUM(C49:V49)</f>
        <v>1005</v>
      </c>
      <c r="C49" s="47" t="s">
        <v>151</v>
      </c>
      <c r="D49" s="47" t="s">
        <v>151</v>
      </c>
      <c r="E49" s="47" t="s">
        <v>151</v>
      </c>
      <c r="F49" s="47">
        <v>2</v>
      </c>
      <c r="G49" s="47">
        <v>1</v>
      </c>
      <c r="H49" s="47">
        <v>2</v>
      </c>
      <c r="I49" s="47" t="s">
        <v>151</v>
      </c>
      <c r="J49" s="47" t="s">
        <v>151</v>
      </c>
      <c r="K49" s="47" t="s">
        <v>151</v>
      </c>
      <c r="L49" s="47">
        <v>20</v>
      </c>
      <c r="M49" s="47">
        <v>190</v>
      </c>
      <c r="N49" s="47" t="s">
        <v>151</v>
      </c>
      <c r="O49" s="47" t="s">
        <v>151</v>
      </c>
      <c r="P49" s="47">
        <v>5</v>
      </c>
      <c r="Q49" s="47" t="s">
        <v>151</v>
      </c>
      <c r="R49" s="47" t="s">
        <v>151</v>
      </c>
      <c r="S49" s="47" t="s">
        <v>151</v>
      </c>
      <c r="T49" s="47" t="s">
        <v>151</v>
      </c>
      <c r="U49" s="47">
        <v>782</v>
      </c>
      <c r="V49" s="47">
        <v>3</v>
      </c>
    </row>
    <row r="50" spans="1:22" ht="14.25" customHeight="1">
      <c r="A50" s="67">
        <v>2</v>
      </c>
      <c r="B50" s="93">
        <f>SUM(C50:V50)</f>
        <v>1041</v>
      </c>
      <c r="C50" s="69" t="s">
        <v>151</v>
      </c>
      <c r="D50" s="75">
        <v>4</v>
      </c>
      <c r="E50" s="69" t="s">
        <v>151</v>
      </c>
      <c r="F50" s="69" t="s">
        <v>151</v>
      </c>
      <c r="G50" s="75">
        <v>1</v>
      </c>
      <c r="H50" s="75">
        <v>1</v>
      </c>
      <c r="I50" s="69" t="s">
        <v>151</v>
      </c>
      <c r="J50" s="69" t="s">
        <v>151</v>
      </c>
      <c r="K50" s="69" t="s">
        <v>151</v>
      </c>
      <c r="L50" s="75">
        <v>5</v>
      </c>
      <c r="M50" s="75">
        <v>277</v>
      </c>
      <c r="N50" s="69" t="s">
        <v>151</v>
      </c>
      <c r="O50" s="69" t="s">
        <v>151</v>
      </c>
      <c r="P50" s="75">
        <v>4</v>
      </c>
      <c r="Q50" s="69" t="s">
        <v>151</v>
      </c>
      <c r="R50" s="69" t="s">
        <v>151</v>
      </c>
      <c r="S50" s="69" t="s">
        <v>151</v>
      </c>
      <c r="T50" s="69" t="s">
        <v>151</v>
      </c>
      <c r="U50" s="75">
        <v>749</v>
      </c>
      <c r="V50" s="69" t="s">
        <v>151</v>
      </c>
    </row>
    <row r="51" spans="1:22" ht="14.25" customHeight="1">
      <c r="A51" s="57" t="s">
        <v>87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57"/>
      <c r="Q51" s="57"/>
      <c r="R51" s="57"/>
      <c r="S51" s="57"/>
      <c r="T51" s="57"/>
      <c r="U51" s="57"/>
      <c r="V51" s="57"/>
    </row>
    <row r="52" spans="1:22" ht="14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4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8" customFormat="1" ht="19.5" customHeight="1">
      <c r="A54" s="146" t="s">
        <v>19</v>
      </c>
      <c r="B54" s="146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81"/>
      <c r="Q54" s="81"/>
      <c r="R54" s="81"/>
      <c r="S54" s="81"/>
      <c r="T54" s="81"/>
      <c r="U54" s="81"/>
      <c r="V54" s="81"/>
    </row>
    <row r="55" spans="1:22" ht="14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4.25" customHeight="1">
      <c r="A56" s="123" t="s">
        <v>67</v>
      </c>
      <c r="B56" s="125" t="s">
        <v>43</v>
      </c>
      <c r="C56" s="147"/>
      <c r="D56" s="147"/>
      <c r="E56" s="147"/>
      <c r="F56" s="147"/>
      <c r="G56" s="126"/>
      <c r="H56" s="127" t="s">
        <v>96</v>
      </c>
      <c r="I56" s="127"/>
      <c r="J56" s="125" t="s">
        <v>97</v>
      </c>
      <c r="K56" s="126"/>
      <c r="L56" s="125" t="s">
        <v>45</v>
      </c>
      <c r="M56" s="126"/>
      <c r="N56" s="128" t="s">
        <v>44</v>
      </c>
      <c r="O56" s="57"/>
      <c r="P56" s="57"/>
      <c r="Q56" s="57"/>
      <c r="R56" s="57"/>
      <c r="S56" s="57"/>
      <c r="T56" s="57"/>
      <c r="U56" s="57"/>
      <c r="V56" s="57"/>
    </row>
    <row r="57" spans="1:22" ht="14.25" customHeight="1">
      <c r="A57" s="124"/>
      <c r="B57" s="82" t="s">
        <v>88</v>
      </c>
      <c r="C57" s="82" t="s">
        <v>98</v>
      </c>
      <c r="D57" s="82" t="s">
        <v>99</v>
      </c>
      <c r="E57" s="82" t="s">
        <v>100</v>
      </c>
      <c r="F57" s="82" t="s">
        <v>101</v>
      </c>
      <c r="G57" s="83" t="s">
        <v>73</v>
      </c>
      <c r="H57" s="82" t="s">
        <v>102</v>
      </c>
      <c r="I57" s="82" t="s">
        <v>103</v>
      </c>
      <c r="J57" s="82" t="s">
        <v>98</v>
      </c>
      <c r="K57" s="82" t="s">
        <v>101</v>
      </c>
      <c r="L57" s="82" t="s">
        <v>104</v>
      </c>
      <c r="M57" s="82" t="s">
        <v>105</v>
      </c>
      <c r="N57" s="129"/>
      <c r="O57" s="57"/>
      <c r="P57" s="57"/>
      <c r="Q57" s="57"/>
      <c r="R57" s="57"/>
      <c r="S57" s="57"/>
      <c r="T57" s="57"/>
      <c r="U57" s="57"/>
      <c r="V57" s="57"/>
    </row>
    <row r="58" spans="1:22" ht="14.25" customHeight="1">
      <c r="A58" s="78"/>
      <c r="B58" s="72"/>
      <c r="C58" s="72"/>
      <c r="D58" s="72"/>
      <c r="E58" s="72"/>
      <c r="F58" s="72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4.25" customHeight="1">
      <c r="A59" s="97" t="s">
        <v>184</v>
      </c>
      <c r="B59" s="63">
        <f>SUM(C59:G59)</f>
        <v>39</v>
      </c>
      <c r="C59" s="43">
        <v>20</v>
      </c>
      <c r="D59" s="43">
        <v>4</v>
      </c>
      <c r="E59" s="43" t="s">
        <v>151</v>
      </c>
      <c r="F59" s="43" t="s">
        <v>151</v>
      </c>
      <c r="G59" s="43">
        <v>15</v>
      </c>
      <c r="H59" s="43">
        <v>3</v>
      </c>
      <c r="I59" s="43">
        <v>2</v>
      </c>
      <c r="J59" s="43">
        <v>121</v>
      </c>
      <c r="K59" s="43" t="s">
        <v>151</v>
      </c>
      <c r="L59" s="43" t="s">
        <v>151</v>
      </c>
      <c r="M59" s="43">
        <v>8</v>
      </c>
      <c r="N59" s="48">
        <v>15804</v>
      </c>
      <c r="O59" s="57"/>
      <c r="P59" s="57"/>
      <c r="Q59" s="57"/>
      <c r="R59" s="57"/>
      <c r="S59" s="57"/>
      <c r="T59" s="57"/>
      <c r="U59" s="57"/>
      <c r="V59" s="57"/>
    </row>
    <row r="60" spans="1:22" ht="14.25" customHeight="1">
      <c r="A60" s="98">
        <v>29</v>
      </c>
      <c r="B60" s="63">
        <f>SUM(C60:G60)</f>
        <v>32</v>
      </c>
      <c r="C60" s="43">
        <v>16</v>
      </c>
      <c r="D60" s="43">
        <v>5</v>
      </c>
      <c r="E60" s="43" t="s">
        <v>151</v>
      </c>
      <c r="F60" s="43">
        <v>1</v>
      </c>
      <c r="G60" s="43">
        <v>10</v>
      </c>
      <c r="H60" s="43">
        <v>1</v>
      </c>
      <c r="I60" s="43">
        <v>2</v>
      </c>
      <c r="J60" s="43">
        <v>181</v>
      </c>
      <c r="K60" s="43" t="s">
        <v>151</v>
      </c>
      <c r="L60" s="43">
        <v>1</v>
      </c>
      <c r="M60" s="43">
        <v>9</v>
      </c>
      <c r="N60" s="48">
        <v>34406</v>
      </c>
      <c r="O60" s="57"/>
      <c r="P60" s="57"/>
      <c r="Q60" s="57"/>
      <c r="R60" s="57"/>
      <c r="S60" s="57"/>
      <c r="T60" s="57"/>
      <c r="U60" s="57"/>
      <c r="V60" s="57"/>
    </row>
    <row r="61" spans="1:22" ht="14.25" customHeight="1">
      <c r="A61" s="98">
        <v>30</v>
      </c>
      <c r="B61" s="63">
        <f>SUM(C61:G61)</f>
        <v>31</v>
      </c>
      <c r="C61" s="43">
        <v>16</v>
      </c>
      <c r="D61" s="43">
        <v>1</v>
      </c>
      <c r="E61" s="43" t="s">
        <v>151</v>
      </c>
      <c r="F61" s="43">
        <v>0</v>
      </c>
      <c r="G61" s="43">
        <v>14</v>
      </c>
      <c r="H61" s="43">
        <v>0</v>
      </c>
      <c r="I61" s="43">
        <v>0</v>
      </c>
      <c r="J61" s="43">
        <v>8</v>
      </c>
      <c r="K61" s="43" t="s">
        <v>151</v>
      </c>
      <c r="L61" s="43">
        <v>0</v>
      </c>
      <c r="M61" s="43">
        <v>6</v>
      </c>
      <c r="N61" s="48">
        <v>4828</v>
      </c>
      <c r="O61" s="57"/>
      <c r="P61" s="57"/>
      <c r="Q61" s="57"/>
      <c r="R61" s="57"/>
      <c r="S61" s="57"/>
      <c r="T61" s="57"/>
      <c r="U61" s="57"/>
      <c r="V61" s="57"/>
    </row>
    <row r="62" spans="1:22" ht="14.25" customHeight="1">
      <c r="A62" s="96" t="s">
        <v>183</v>
      </c>
      <c r="B62" s="63">
        <f>SUM(C62:G62)</f>
        <v>26</v>
      </c>
      <c r="C62" s="47">
        <v>18</v>
      </c>
      <c r="D62" s="47">
        <v>3</v>
      </c>
      <c r="E62" s="47">
        <v>0</v>
      </c>
      <c r="F62" s="47">
        <v>1</v>
      </c>
      <c r="G62" s="47">
        <v>4</v>
      </c>
      <c r="H62" s="47">
        <v>3</v>
      </c>
      <c r="I62" s="47">
        <v>2</v>
      </c>
      <c r="J62" s="47">
        <v>220</v>
      </c>
      <c r="K62" s="47">
        <v>1</v>
      </c>
      <c r="L62" s="47">
        <v>0</v>
      </c>
      <c r="M62" s="47">
        <v>6</v>
      </c>
      <c r="N62" s="55">
        <v>54157</v>
      </c>
      <c r="O62" s="57"/>
      <c r="P62" s="57"/>
      <c r="Q62" s="57"/>
      <c r="R62" s="57"/>
      <c r="S62" s="57"/>
      <c r="T62" s="57"/>
      <c r="U62" s="57"/>
      <c r="V62" s="57"/>
    </row>
    <row r="63" spans="1:22" ht="14.25" customHeight="1">
      <c r="A63" s="67">
        <v>2</v>
      </c>
      <c r="B63" s="85">
        <f>SUM(C63:G63)</f>
        <v>36</v>
      </c>
      <c r="C63" s="75">
        <v>20</v>
      </c>
      <c r="D63" s="75">
        <v>4</v>
      </c>
      <c r="E63" s="75">
        <v>0</v>
      </c>
      <c r="F63" s="75">
        <v>0</v>
      </c>
      <c r="G63" s="75">
        <v>12</v>
      </c>
      <c r="H63" s="75">
        <v>0</v>
      </c>
      <c r="I63" s="75">
        <v>2</v>
      </c>
      <c r="J63" s="75">
        <v>132</v>
      </c>
      <c r="K63" s="75">
        <v>0</v>
      </c>
      <c r="L63" s="75">
        <v>0</v>
      </c>
      <c r="M63" s="75">
        <v>4</v>
      </c>
      <c r="N63" s="84">
        <v>36029</v>
      </c>
      <c r="O63" s="57"/>
      <c r="P63" s="57"/>
      <c r="Q63" s="57"/>
      <c r="R63" s="57"/>
      <c r="S63" s="57"/>
      <c r="T63" s="57"/>
      <c r="U63" s="57"/>
      <c r="V63" s="57"/>
    </row>
    <row r="64" ht="14.25" customHeight="1">
      <c r="A64" s="4" t="s">
        <v>106</v>
      </c>
    </row>
    <row r="67" spans="1:9" s="8" customFormat="1" ht="19.5" customHeight="1">
      <c r="A67" s="142" t="s">
        <v>20</v>
      </c>
      <c r="B67" s="142"/>
      <c r="C67" s="16"/>
      <c r="D67" s="16"/>
      <c r="E67" s="16"/>
      <c r="F67" s="16"/>
      <c r="G67" s="16"/>
      <c r="H67" s="16"/>
      <c r="I67" s="16"/>
    </row>
    <row r="69" spans="1:9" ht="14.25" customHeight="1">
      <c r="A69" s="28" t="s">
        <v>67</v>
      </c>
      <c r="B69" s="29" t="s">
        <v>107</v>
      </c>
      <c r="C69" s="12" t="s">
        <v>108</v>
      </c>
      <c r="D69" s="12" t="s">
        <v>109</v>
      </c>
      <c r="E69" s="12" t="s">
        <v>110</v>
      </c>
      <c r="F69" s="12" t="s">
        <v>111</v>
      </c>
      <c r="G69" s="12" t="s">
        <v>112</v>
      </c>
      <c r="H69" s="12" t="s">
        <v>113</v>
      </c>
      <c r="I69" s="29" t="s">
        <v>73</v>
      </c>
    </row>
    <row r="70" spans="1:6" ht="14.25" customHeight="1">
      <c r="A70" s="20"/>
      <c r="B70" s="17"/>
      <c r="C70" s="17"/>
      <c r="D70" s="17"/>
      <c r="E70" s="17"/>
      <c r="F70" s="17"/>
    </row>
    <row r="71" spans="1:9" ht="14.25" customHeight="1">
      <c r="A71" s="97" t="s">
        <v>184</v>
      </c>
      <c r="B71" s="3">
        <f>SUM(C71:I71)</f>
        <v>6087</v>
      </c>
      <c r="C71" s="49">
        <v>3853</v>
      </c>
      <c r="D71" s="50">
        <v>536</v>
      </c>
      <c r="E71" s="52">
        <v>1011</v>
      </c>
      <c r="F71" s="50">
        <v>426</v>
      </c>
      <c r="G71" s="50">
        <v>34</v>
      </c>
      <c r="H71" s="50">
        <v>10</v>
      </c>
      <c r="I71" s="50">
        <v>217</v>
      </c>
    </row>
    <row r="72" spans="1:9" ht="14.25" customHeight="1">
      <c r="A72" s="98">
        <v>29</v>
      </c>
      <c r="B72" s="18">
        <f>SUM(C72:I72)</f>
        <v>6329</v>
      </c>
      <c r="C72" s="53">
        <v>3970</v>
      </c>
      <c r="D72" s="51">
        <v>544</v>
      </c>
      <c r="E72" s="52">
        <v>1110</v>
      </c>
      <c r="F72" s="51">
        <v>450</v>
      </c>
      <c r="G72" s="51">
        <v>31</v>
      </c>
      <c r="H72" s="51">
        <v>4</v>
      </c>
      <c r="I72" s="51">
        <v>220</v>
      </c>
    </row>
    <row r="73" spans="1:9" ht="14.25" customHeight="1">
      <c r="A73" s="98">
        <v>30</v>
      </c>
      <c r="B73" s="18">
        <f>SUM(C73:I73)</f>
        <v>6380</v>
      </c>
      <c r="C73" s="52">
        <v>4045</v>
      </c>
      <c r="D73" s="51">
        <v>531</v>
      </c>
      <c r="E73" s="52">
        <v>1116</v>
      </c>
      <c r="F73" s="51">
        <v>426</v>
      </c>
      <c r="G73" s="51">
        <v>44</v>
      </c>
      <c r="H73" s="51">
        <v>18</v>
      </c>
      <c r="I73" s="51">
        <v>200</v>
      </c>
    </row>
    <row r="74" spans="1:9" ht="14.25" customHeight="1">
      <c r="A74" s="96" t="s">
        <v>183</v>
      </c>
      <c r="B74" s="63">
        <f>SUM(C74:I74)</f>
        <v>5986</v>
      </c>
      <c r="C74" s="64">
        <v>3807</v>
      </c>
      <c r="D74" s="58">
        <v>407</v>
      </c>
      <c r="E74" s="64">
        <v>1075</v>
      </c>
      <c r="F74" s="58">
        <v>423</v>
      </c>
      <c r="G74" s="58">
        <v>29</v>
      </c>
      <c r="H74" s="58">
        <v>14</v>
      </c>
      <c r="I74" s="58">
        <v>231</v>
      </c>
    </row>
    <row r="75" spans="1:9" ht="14.25" customHeight="1">
      <c r="A75" s="67">
        <v>2</v>
      </c>
      <c r="B75" s="85">
        <f>SUM(C75:I75)</f>
        <v>5865</v>
      </c>
      <c r="C75" s="86">
        <v>3626</v>
      </c>
      <c r="D75" s="87">
        <v>463</v>
      </c>
      <c r="E75" s="86">
        <v>1028</v>
      </c>
      <c r="F75" s="87">
        <v>453</v>
      </c>
      <c r="G75" s="87">
        <v>17</v>
      </c>
      <c r="H75" s="75">
        <v>18</v>
      </c>
      <c r="I75" s="75">
        <v>260</v>
      </c>
    </row>
    <row r="76" spans="1:9" ht="14.25" customHeight="1">
      <c r="A76" s="57" t="s">
        <v>106</v>
      </c>
      <c r="B76" s="57"/>
      <c r="C76" s="57"/>
      <c r="D76" s="57"/>
      <c r="E76" s="57"/>
      <c r="F76" s="57"/>
      <c r="G76" s="57"/>
      <c r="H76" s="57"/>
      <c r="I76" s="57"/>
    </row>
    <row r="77" ht="14.25" customHeight="1">
      <c r="A77" s="4" t="s">
        <v>65</v>
      </c>
    </row>
    <row r="80" spans="1:15" s="8" customFormat="1" ht="19.5" customHeight="1">
      <c r="A80" s="142" t="s">
        <v>21</v>
      </c>
      <c r="B80" s="142"/>
      <c r="C80" s="142"/>
      <c r="D80" s="142"/>
      <c r="E80" s="142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2" spans="1:15" ht="14.25" customHeight="1">
      <c r="A82" s="99" t="s">
        <v>48</v>
      </c>
      <c r="B82" s="102" t="s">
        <v>114</v>
      </c>
      <c r="C82" s="102" t="s">
        <v>11</v>
      </c>
      <c r="D82" s="102" t="s">
        <v>47</v>
      </c>
      <c r="E82" s="102" t="s">
        <v>115</v>
      </c>
      <c r="F82" s="102" t="s">
        <v>46</v>
      </c>
      <c r="G82" s="102" t="s">
        <v>15</v>
      </c>
      <c r="H82" s="102" t="s">
        <v>16</v>
      </c>
      <c r="I82" s="102" t="s">
        <v>116</v>
      </c>
      <c r="J82" s="111" t="s">
        <v>117</v>
      </c>
      <c r="K82" s="111" t="s">
        <v>118</v>
      </c>
      <c r="L82" s="111" t="s">
        <v>60</v>
      </c>
      <c r="M82" s="111" t="s">
        <v>12</v>
      </c>
      <c r="N82" s="111" t="s">
        <v>73</v>
      </c>
      <c r="O82" s="121" t="s">
        <v>59</v>
      </c>
    </row>
    <row r="83" spans="1:15" ht="14.25" customHeight="1">
      <c r="A83" s="100"/>
      <c r="B83" s="102"/>
      <c r="C83" s="102"/>
      <c r="D83" s="113"/>
      <c r="E83" s="102"/>
      <c r="F83" s="102"/>
      <c r="G83" s="102"/>
      <c r="H83" s="102"/>
      <c r="I83" s="102"/>
      <c r="J83" s="111"/>
      <c r="K83" s="111"/>
      <c r="L83" s="111"/>
      <c r="M83" s="111"/>
      <c r="N83" s="111"/>
      <c r="O83" s="103"/>
    </row>
    <row r="84" spans="1:15" ht="14.25" customHeight="1">
      <c r="A84" s="101"/>
      <c r="B84" s="102"/>
      <c r="C84" s="102"/>
      <c r="D84" s="114"/>
      <c r="E84" s="102"/>
      <c r="F84" s="102"/>
      <c r="G84" s="102"/>
      <c r="H84" s="102"/>
      <c r="I84" s="102"/>
      <c r="J84" s="111"/>
      <c r="K84" s="111"/>
      <c r="L84" s="111"/>
      <c r="M84" s="111"/>
      <c r="N84" s="111"/>
      <c r="O84" s="122"/>
    </row>
    <row r="85" spans="1:6" ht="14.25" customHeight="1">
      <c r="A85" s="26"/>
      <c r="B85" s="17"/>
      <c r="C85" s="17"/>
      <c r="D85" s="17"/>
      <c r="E85" s="17"/>
      <c r="F85" s="17"/>
    </row>
    <row r="86" spans="1:15" ht="14.25" customHeight="1">
      <c r="A86" s="97" t="s">
        <v>184</v>
      </c>
      <c r="B86" s="44">
        <v>1</v>
      </c>
      <c r="C86" s="45">
        <v>4</v>
      </c>
      <c r="D86" s="45">
        <v>16</v>
      </c>
      <c r="E86" s="45" t="s">
        <v>151</v>
      </c>
      <c r="F86" s="45">
        <v>1</v>
      </c>
      <c r="G86" s="45" t="s">
        <v>151</v>
      </c>
      <c r="H86" s="45" t="s">
        <v>151</v>
      </c>
      <c r="I86" s="45">
        <v>5</v>
      </c>
      <c r="J86" s="45" t="s">
        <v>151</v>
      </c>
      <c r="K86" s="45">
        <v>1</v>
      </c>
      <c r="L86" s="45" t="s">
        <v>151</v>
      </c>
      <c r="M86" s="45" t="s">
        <v>151</v>
      </c>
      <c r="N86" s="45">
        <v>11</v>
      </c>
      <c r="O86" s="45">
        <f>SUM(B86:N86)</f>
        <v>39</v>
      </c>
    </row>
    <row r="87" spans="1:15" ht="14.25" customHeight="1">
      <c r="A87" s="98">
        <v>29</v>
      </c>
      <c r="B87" s="46" t="s">
        <v>151</v>
      </c>
      <c r="C87" s="47">
        <v>3</v>
      </c>
      <c r="D87" s="47">
        <v>10</v>
      </c>
      <c r="E87" s="47" t="s">
        <v>151</v>
      </c>
      <c r="F87" s="47" t="s">
        <v>151</v>
      </c>
      <c r="G87" s="47">
        <v>2</v>
      </c>
      <c r="H87" s="47" t="s">
        <v>151</v>
      </c>
      <c r="I87" s="47">
        <v>4</v>
      </c>
      <c r="J87" s="47" t="s">
        <v>151</v>
      </c>
      <c r="K87" s="47" t="s">
        <v>151</v>
      </c>
      <c r="L87" s="47" t="s">
        <v>151</v>
      </c>
      <c r="M87" s="47" t="s">
        <v>151</v>
      </c>
      <c r="N87" s="47">
        <v>13</v>
      </c>
      <c r="O87" s="45">
        <f>SUM(B87:N87)</f>
        <v>32</v>
      </c>
    </row>
    <row r="88" spans="1:15" ht="14.25" customHeight="1">
      <c r="A88" s="98">
        <v>30</v>
      </c>
      <c r="B88" s="46">
        <v>1</v>
      </c>
      <c r="C88" s="47">
        <v>2</v>
      </c>
      <c r="D88" s="47">
        <v>4</v>
      </c>
      <c r="E88" s="47" t="s">
        <v>151</v>
      </c>
      <c r="F88" s="47" t="s">
        <v>151</v>
      </c>
      <c r="G88" s="47">
        <v>1</v>
      </c>
      <c r="H88" s="47" t="s">
        <v>151</v>
      </c>
      <c r="I88" s="47" t="s">
        <v>151</v>
      </c>
      <c r="J88" s="47" t="s">
        <v>151</v>
      </c>
      <c r="K88" s="47">
        <v>2</v>
      </c>
      <c r="L88" s="47">
        <v>2</v>
      </c>
      <c r="M88" s="47" t="s">
        <v>151</v>
      </c>
      <c r="N88" s="47">
        <v>19</v>
      </c>
      <c r="O88" s="45">
        <f>SUM(B88:N88)</f>
        <v>31</v>
      </c>
    </row>
    <row r="89" spans="1:15" ht="14.25" customHeight="1">
      <c r="A89" s="96" t="s">
        <v>183</v>
      </c>
      <c r="B89" s="46">
        <v>0</v>
      </c>
      <c r="C89" s="47">
        <v>4</v>
      </c>
      <c r="D89" s="47">
        <v>1</v>
      </c>
      <c r="E89" s="47">
        <v>0</v>
      </c>
      <c r="F89" s="47">
        <v>2</v>
      </c>
      <c r="G89" s="47">
        <v>2</v>
      </c>
      <c r="H89" s="47">
        <v>0</v>
      </c>
      <c r="I89" s="47">
        <v>2</v>
      </c>
      <c r="J89" s="47">
        <v>0</v>
      </c>
      <c r="K89" s="47">
        <v>0</v>
      </c>
      <c r="L89" s="47">
        <v>0</v>
      </c>
      <c r="M89" s="47">
        <v>0</v>
      </c>
      <c r="N89" s="47">
        <v>15</v>
      </c>
      <c r="O89" s="45">
        <f>SUM(B89:N89)</f>
        <v>26</v>
      </c>
    </row>
    <row r="90" spans="1:15" ht="14.25" customHeight="1">
      <c r="A90" s="67">
        <v>2</v>
      </c>
      <c r="B90" s="74">
        <v>1</v>
      </c>
      <c r="C90" s="75">
        <v>2</v>
      </c>
      <c r="D90" s="75">
        <v>8</v>
      </c>
      <c r="E90" s="75">
        <v>0</v>
      </c>
      <c r="F90" s="75">
        <v>1</v>
      </c>
      <c r="G90" s="75">
        <v>4</v>
      </c>
      <c r="H90" s="75">
        <v>0</v>
      </c>
      <c r="I90" s="75">
        <v>2</v>
      </c>
      <c r="J90" s="75">
        <v>1</v>
      </c>
      <c r="K90" s="75">
        <v>1</v>
      </c>
      <c r="L90" s="75">
        <v>0</v>
      </c>
      <c r="M90" s="75">
        <v>0</v>
      </c>
      <c r="N90" s="75">
        <v>16</v>
      </c>
      <c r="O90" s="91">
        <f>SUM(B90:N90)</f>
        <v>36</v>
      </c>
    </row>
    <row r="91" ht="14.25" customHeight="1">
      <c r="A91" s="4" t="s">
        <v>119</v>
      </c>
    </row>
    <row r="94" spans="1:14" s="8" customFormat="1" ht="19.5" customHeight="1">
      <c r="A94" s="142" t="s">
        <v>22</v>
      </c>
      <c r="B94" s="14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6" spans="1:14" ht="14.25" customHeight="1">
      <c r="A96" s="30" t="s">
        <v>48</v>
      </c>
      <c r="B96" s="31" t="s">
        <v>49</v>
      </c>
      <c r="C96" s="31" t="s">
        <v>120</v>
      </c>
      <c r="D96" s="31" t="s">
        <v>0</v>
      </c>
      <c r="E96" s="31" t="s">
        <v>1</v>
      </c>
      <c r="F96" s="31" t="s">
        <v>2</v>
      </c>
      <c r="G96" s="31" t="s">
        <v>3</v>
      </c>
      <c r="H96" s="31" t="s">
        <v>4</v>
      </c>
      <c r="I96" s="31" t="s">
        <v>5</v>
      </c>
      <c r="J96" s="31" t="s">
        <v>6</v>
      </c>
      <c r="K96" s="31" t="s">
        <v>7</v>
      </c>
      <c r="L96" s="31" t="s">
        <v>8</v>
      </c>
      <c r="M96" s="31" t="s">
        <v>9</v>
      </c>
      <c r="N96" s="32" t="s">
        <v>10</v>
      </c>
    </row>
    <row r="97" spans="1:6" ht="14.25" customHeight="1">
      <c r="A97" s="20"/>
      <c r="B97" s="17"/>
      <c r="C97" s="17"/>
      <c r="D97" s="17"/>
      <c r="E97" s="17"/>
      <c r="F97" s="17"/>
    </row>
    <row r="98" spans="1:14" ht="14.25" customHeight="1">
      <c r="A98" s="97" t="s">
        <v>184</v>
      </c>
      <c r="B98" s="7">
        <f>SUM(C98:N98)</f>
        <v>39</v>
      </c>
      <c r="C98" s="50">
        <v>4</v>
      </c>
      <c r="D98" s="50">
        <v>1</v>
      </c>
      <c r="E98" s="50">
        <v>4</v>
      </c>
      <c r="F98" s="50">
        <v>4</v>
      </c>
      <c r="G98" s="50">
        <v>2</v>
      </c>
      <c r="H98" s="50">
        <v>4</v>
      </c>
      <c r="I98" s="50">
        <v>4</v>
      </c>
      <c r="J98" s="50">
        <v>3</v>
      </c>
      <c r="K98" s="50">
        <v>4</v>
      </c>
      <c r="L98" s="50">
        <v>2</v>
      </c>
      <c r="M98" s="50">
        <v>2</v>
      </c>
      <c r="N98" s="50">
        <v>5</v>
      </c>
    </row>
    <row r="99" spans="1:14" ht="14.25" customHeight="1">
      <c r="A99" s="98">
        <v>29</v>
      </c>
      <c r="B99" s="7">
        <f>SUM(C99:N99)</f>
        <v>32</v>
      </c>
      <c r="C99" s="51">
        <v>1</v>
      </c>
      <c r="D99" s="51">
        <v>4</v>
      </c>
      <c r="E99" s="51">
        <v>4</v>
      </c>
      <c r="F99" s="51">
        <v>4</v>
      </c>
      <c r="G99" s="51">
        <v>2</v>
      </c>
      <c r="H99" s="51">
        <v>4</v>
      </c>
      <c r="I99" s="51">
        <v>2</v>
      </c>
      <c r="J99" s="51">
        <v>0</v>
      </c>
      <c r="K99" s="51">
        <v>3</v>
      </c>
      <c r="L99" s="51">
        <v>4</v>
      </c>
      <c r="M99" s="51">
        <v>1</v>
      </c>
      <c r="N99" s="51">
        <v>3</v>
      </c>
    </row>
    <row r="100" spans="1:14" ht="14.25" customHeight="1">
      <c r="A100" s="98">
        <v>30</v>
      </c>
      <c r="B100" s="60">
        <f>SUM(C100:N100)</f>
        <v>31</v>
      </c>
      <c r="C100" s="51">
        <v>5</v>
      </c>
      <c r="D100" s="51">
        <v>0</v>
      </c>
      <c r="E100" s="51">
        <v>3</v>
      </c>
      <c r="F100" s="51">
        <v>4</v>
      </c>
      <c r="G100" s="51">
        <v>2</v>
      </c>
      <c r="H100" s="51">
        <v>3</v>
      </c>
      <c r="I100" s="51">
        <v>3</v>
      </c>
      <c r="J100" s="51">
        <v>1</v>
      </c>
      <c r="K100" s="51">
        <v>1</v>
      </c>
      <c r="L100" s="51">
        <v>4</v>
      </c>
      <c r="M100" s="51">
        <v>0</v>
      </c>
      <c r="N100" s="51">
        <v>5</v>
      </c>
    </row>
    <row r="101" spans="1:14" ht="14.25" customHeight="1">
      <c r="A101" s="96" t="s">
        <v>183</v>
      </c>
      <c r="B101" s="60">
        <f>SUM(C101:N101)</f>
        <v>26</v>
      </c>
      <c r="C101" s="58">
        <v>5</v>
      </c>
      <c r="D101" s="58">
        <v>2</v>
      </c>
      <c r="E101" s="58">
        <v>2</v>
      </c>
      <c r="F101" s="58">
        <v>2</v>
      </c>
      <c r="G101" s="58">
        <v>3</v>
      </c>
      <c r="H101" s="58">
        <v>3</v>
      </c>
      <c r="I101" s="58">
        <v>0</v>
      </c>
      <c r="J101" s="58">
        <v>0</v>
      </c>
      <c r="K101" s="58">
        <v>2</v>
      </c>
      <c r="L101" s="58">
        <v>1</v>
      </c>
      <c r="M101" s="58">
        <v>5</v>
      </c>
      <c r="N101" s="58">
        <v>1</v>
      </c>
    </row>
    <row r="102" spans="1:15" ht="14.25" customHeight="1">
      <c r="A102" s="67">
        <v>2</v>
      </c>
      <c r="B102" s="89">
        <f>SUM(C102:N102)</f>
        <v>36</v>
      </c>
      <c r="C102" s="75">
        <v>2</v>
      </c>
      <c r="D102" s="75">
        <v>4</v>
      </c>
      <c r="E102" s="75">
        <v>4</v>
      </c>
      <c r="F102" s="75">
        <v>2</v>
      </c>
      <c r="G102" s="75">
        <v>6</v>
      </c>
      <c r="H102" s="75">
        <v>1</v>
      </c>
      <c r="I102" s="75">
        <v>1</v>
      </c>
      <c r="J102" s="75">
        <v>3</v>
      </c>
      <c r="K102" s="75">
        <v>1</v>
      </c>
      <c r="L102" s="75">
        <v>4</v>
      </c>
      <c r="M102" s="75">
        <v>3</v>
      </c>
      <c r="N102" s="75">
        <v>5</v>
      </c>
      <c r="O102" s="57"/>
    </row>
    <row r="103" spans="1:3" ht="14.25" customHeight="1">
      <c r="A103" s="4" t="s">
        <v>119</v>
      </c>
      <c r="C103" s="56"/>
    </row>
    <row r="106" spans="1:7" s="8" customFormat="1" ht="19.5" customHeight="1">
      <c r="A106" s="142" t="s">
        <v>23</v>
      </c>
      <c r="B106" s="142"/>
      <c r="C106" s="16"/>
      <c r="D106" s="16"/>
      <c r="E106" s="16"/>
      <c r="F106" s="16"/>
      <c r="G106" s="16"/>
    </row>
    <row r="108" spans="1:9" ht="14.25" customHeight="1">
      <c r="A108" s="30" t="s">
        <v>48</v>
      </c>
      <c r="B108" s="30" t="s">
        <v>49</v>
      </c>
      <c r="C108" s="31" t="s">
        <v>121</v>
      </c>
      <c r="D108" s="31" t="s">
        <v>122</v>
      </c>
      <c r="E108" s="31" t="s">
        <v>123</v>
      </c>
      <c r="F108" s="31" t="s">
        <v>124</v>
      </c>
      <c r="G108" s="32" t="s">
        <v>73</v>
      </c>
      <c r="H108" s="33"/>
      <c r="I108" s="33"/>
    </row>
    <row r="109" spans="1:6" ht="14.25" customHeight="1">
      <c r="A109" s="20"/>
      <c r="B109" s="17"/>
      <c r="C109" s="17"/>
      <c r="D109" s="17"/>
      <c r="E109" s="17"/>
      <c r="F109" s="17"/>
    </row>
    <row r="110" spans="1:9" ht="14.25" customHeight="1">
      <c r="A110" s="97" t="s">
        <v>184</v>
      </c>
      <c r="B110" s="7">
        <f>SUM(C110:G110)</f>
        <v>39</v>
      </c>
      <c r="C110" s="50">
        <v>20</v>
      </c>
      <c r="D110" s="50">
        <v>6</v>
      </c>
      <c r="E110" s="50">
        <v>0</v>
      </c>
      <c r="F110" s="50">
        <v>12</v>
      </c>
      <c r="G110" s="50">
        <v>1</v>
      </c>
      <c r="H110" s="34"/>
      <c r="I110" s="34"/>
    </row>
    <row r="111" spans="1:9" ht="14.25" customHeight="1">
      <c r="A111" s="98">
        <v>29</v>
      </c>
      <c r="B111" s="5">
        <f>SUM(C111:G111)</f>
        <v>32</v>
      </c>
      <c r="C111" s="51">
        <v>14</v>
      </c>
      <c r="D111" s="51">
        <v>2</v>
      </c>
      <c r="E111" s="51">
        <v>1</v>
      </c>
      <c r="F111" s="51">
        <v>15</v>
      </c>
      <c r="G111" s="51">
        <v>0</v>
      </c>
      <c r="H111" s="34"/>
      <c r="I111" s="34"/>
    </row>
    <row r="112" spans="1:9" ht="14.25" customHeight="1">
      <c r="A112" s="98">
        <v>30</v>
      </c>
      <c r="B112" s="7">
        <f>SUM(C112:G112)</f>
        <v>31</v>
      </c>
      <c r="C112" s="51">
        <v>13</v>
      </c>
      <c r="D112" s="51">
        <v>3</v>
      </c>
      <c r="E112" s="51">
        <v>0</v>
      </c>
      <c r="F112" s="51">
        <v>15</v>
      </c>
      <c r="G112" s="51">
        <v>0</v>
      </c>
      <c r="H112" s="34"/>
      <c r="I112" s="34"/>
    </row>
    <row r="113" spans="1:9" ht="14.25" customHeight="1">
      <c r="A113" s="96" t="s">
        <v>183</v>
      </c>
      <c r="B113" s="60">
        <f>SUM(C113:G113)</f>
        <v>26</v>
      </c>
      <c r="C113" s="58">
        <v>17</v>
      </c>
      <c r="D113" s="58">
        <v>2</v>
      </c>
      <c r="E113" s="58">
        <v>1</v>
      </c>
      <c r="F113" s="58">
        <v>4</v>
      </c>
      <c r="G113" s="58">
        <v>2</v>
      </c>
      <c r="H113" s="34"/>
      <c r="I113" s="34"/>
    </row>
    <row r="114" spans="1:9" ht="14.25" customHeight="1">
      <c r="A114" s="67">
        <v>2</v>
      </c>
      <c r="B114" s="89">
        <f>SUM(C114:G114)</f>
        <v>36</v>
      </c>
      <c r="C114" s="75">
        <v>15</v>
      </c>
      <c r="D114" s="75">
        <v>2</v>
      </c>
      <c r="E114" s="75">
        <v>3</v>
      </c>
      <c r="F114" s="75">
        <v>14</v>
      </c>
      <c r="G114" s="75">
        <v>2</v>
      </c>
      <c r="H114" s="34"/>
      <c r="I114" s="34"/>
    </row>
    <row r="115" ht="14.25" customHeight="1">
      <c r="A115" s="4" t="s">
        <v>119</v>
      </c>
    </row>
    <row r="118" spans="1:10" s="8" customFormat="1" ht="19.5" customHeight="1">
      <c r="A118" s="142" t="s">
        <v>24</v>
      </c>
      <c r="B118" s="142"/>
      <c r="C118" s="142"/>
      <c r="D118" s="16"/>
      <c r="E118" s="16"/>
      <c r="F118" s="16"/>
      <c r="G118" s="16"/>
      <c r="H118" s="16"/>
      <c r="I118" s="16"/>
      <c r="J118" s="16"/>
    </row>
    <row r="119" spans="1:10" ht="14.25" customHeight="1">
      <c r="A119" s="148" t="s">
        <v>168</v>
      </c>
      <c r="B119" s="148"/>
      <c r="C119" s="34"/>
      <c r="D119" s="34"/>
      <c r="E119" s="34"/>
      <c r="F119" s="34"/>
      <c r="G119" s="34"/>
      <c r="H119" s="34"/>
      <c r="J119" s="34"/>
    </row>
    <row r="120" spans="1:10" ht="14.25" customHeight="1">
      <c r="A120" s="30" t="s">
        <v>48</v>
      </c>
      <c r="B120" s="30" t="s">
        <v>49</v>
      </c>
      <c r="C120" s="31" t="s">
        <v>126</v>
      </c>
      <c r="D120" s="31" t="s">
        <v>127</v>
      </c>
      <c r="E120" s="31" t="s">
        <v>50</v>
      </c>
      <c r="F120" s="31" t="s">
        <v>128</v>
      </c>
      <c r="G120" s="31" t="s">
        <v>51</v>
      </c>
      <c r="H120" s="27" t="s">
        <v>129</v>
      </c>
      <c r="I120" s="27" t="s">
        <v>130</v>
      </c>
      <c r="J120" s="29" t="s">
        <v>61</v>
      </c>
    </row>
    <row r="121" spans="1:6" ht="14.25" customHeight="1">
      <c r="A121" s="20"/>
      <c r="B121" s="17"/>
      <c r="C121" s="17"/>
      <c r="D121" s="17"/>
      <c r="E121" s="17"/>
      <c r="F121" s="17"/>
    </row>
    <row r="122" spans="1:10" ht="14.25" customHeight="1">
      <c r="A122" s="97" t="s">
        <v>184</v>
      </c>
      <c r="B122" s="35">
        <f>SUM(C122:J122)</f>
        <v>180</v>
      </c>
      <c r="C122" s="6">
        <v>1</v>
      </c>
      <c r="D122" s="6">
        <v>3</v>
      </c>
      <c r="E122" s="6">
        <v>14</v>
      </c>
      <c r="F122" s="6">
        <v>41</v>
      </c>
      <c r="G122" s="6">
        <v>57</v>
      </c>
      <c r="H122" s="6">
        <v>47</v>
      </c>
      <c r="I122" s="6">
        <v>15</v>
      </c>
      <c r="J122" s="6">
        <v>2</v>
      </c>
    </row>
    <row r="123" spans="1:10" ht="14.25" customHeight="1">
      <c r="A123" s="98">
        <v>29</v>
      </c>
      <c r="B123" s="35">
        <f>SUM(C123:J123)</f>
        <v>180</v>
      </c>
      <c r="C123" s="6">
        <v>1</v>
      </c>
      <c r="D123" s="6">
        <v>3</v>
      </c>
      <c r="E123" s="6">
        <v>14</v>
      </c>
      <c r="F123" s="6">
        <v>41</v>
      </c>
      <c r="G123" s="6">
        <v>57</v>
      </c>
      <c r="H123" s="6">
        <v>47</v>
      </c>
      <c r="I123" s="6">
        <v>15</v>
      </c>
      <c r="J123" s="6">
        <v>2</v>
      </c>
    </row>
    <row r="124" spans="1:10" ht="14.25" customHeight="1">
      <c r="A124" s="98">
        <v>30</v>
      </c>
      <c r="B124" s="35">
        <f>SUM(C124:J124)</f>
        <v>181</v>
      </c>
      <c r="C124" s="6">
        <v>1</v>
      </c>
      <c r="D124" s="6">
        <v>3</v>
      </c>
      <c r="E124" s="6">
        <v>14</v>
      </c>
      <c r="F124" s="6">
        <v>42</v>
      </c>
      <c r="G124" s="6">
        <v>57</v>
      </c>
      <c r="H124" s="6">
        <v>47</v>
      </c>
      <c r="I124" s="6">
        <v>15</v>
      </c>
      <c r="J124" s="6">
        <v>2</v>
      </c>
    </row>
    <row r="125" spans="1:10" ht="14.25" customHeight="1">
      <c r="A125" s="96" t="s">
        <v>183</v>
      </c>
      <c r="B125" s="62">
        <f>SUM(C125:J125)</f>
        <v>182</v>
      </c>
      <c r="C125" s="61">
        <v>1</v>
      </c>
      <c r="D125" s="61">
        <v>3</v>
      </c>
      <c r="E125" s="61">
        <v>14</v>
      </c>
      <c r="F125" s="61">
        <v>42</v>
      </c>
      <c r="G125" s="61">
        <v>58</v>
      </c>
      <c r="H125" s="61">
        <v>50</v>
      </c>
      <c r="I125" s="61">
        <v>12</v>
      </c>
      <c r="J125" s="61">
        <v>2</v>
      </c>
    </row>
    <row r="126" spans="1:10" ht="14.25" customHeight="1">
      <c r="A126" s="67">
        <v>2</v>
      </c>
      <c r="B126" s="90">
        <f>SUM(C126:J126)</f>
        <v>177</v>
      </c>
      <c r="C126" s="75">
        <v>1</v>
      </c>
      <c r="D126" s="75">
        <v>3</v>
      </c>
      <c r="E126" s="75">
        <v>14</v>
      </c>
      <c r="F126" s="75">
        <v>42</v>
      </c>
      <c r="G126" s="75">
        <v>58</v>
      </c>
      <c r="H126" s="75">
        <v>50</v>
      </c>
      <c r="I126" s="75">
        <v>7</v>
      </c>
      <c r="J126" s="75">
        <v>2</v>
      </c>
    </row>
    <row r="127" ht="14.25" customHeight="1">
      <c r="A127" s="4" t="s">
        <v>119</v>
      </c>
    </row>
    <row r="130" spans="1:15" s="8" customFormat="1" ht="19.5" customHeight="1">
      <c r="A130" s="142" t="s">
        <v>25</v>
      </c>
      <c r="B130" s="142"/>
      <c r="C130" s="142"/>
      <c r="D130" s="142"/>
      <c r="E130" s="142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4.25" customHeight="1">
      <c r="A131" s="4" t="s">
        <v>167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4.25" customHeight="1">
      <c r="A132" s="99" t="s">
        <v>48</v>
      </c>
      <c r="B132" s="102" t="s">
        <v>49</v>
      </c>
      <c r="C132" s="102" t="s">
        <v>131</v>
      </c>
      <c r="D132" s="102" t="s">
        <v>132</v>
      </c>
      <c r="E132" s="102" t="s">
        <v>133</v>
      </c>
      <c r="F132" s="102" t="s">
        <v>134</v>
      </c>
      <c r="G132" s="102" t="s">
        <v>135</v>
      </c>
      <c r="H132" s="102" t="s">
        <v>136</v>
      </c>
      <c r="I132" s="102" t="s">
        <v>137</v>
      </c>
      <c r="J132" s="102" t="s">
        <v>138</v>
      </c>
      <c r="K132" s="102" t="s">
        <v>139</v>
      </c>
      <c r="L132" s="102" t="s">
        <v>140</v>
      </c>
      <c r="M132" s="102" t="s">
        <v>66</v>
      </c>
      <c r="N132" s="102" t="s">
        <v>141</v>
      </c>
      <c r="O132" s="99" t="s">
        <v>142</v>
      </c>
    </row>
    <row r="133" spans="1:15" ht="14.25" customHeight="1">
      <c r="A133" s="101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1"/>
    </row>
    <row r="134" spans="1:6" ht="14.25" customHeight="1">
      <c r="A134" s="26"/>
      <c r="B134" s="17"/>
      <c r="C134" s="17"/>
      <c r="D134" s="17"/>
      <c r="E134" s="17"/>
      <c r="F134" s="17"/>
    </row>
    <row r="135" spans="1:15" ht="14.25" customHeight="1">
      <c r="A135" s="97" t="s">
        <v>184</v>
      </c>
      <c r="B135" s="7">
        <f>SUM(C135:O135)</f>
        <v>25</v>
      </c>
      <c r="C135" s="6">
        <v>6</v>
      </c>
      <c r="D135" s="6">
        <v>1</v>
      </c>
      <c r="E135" s="6">
        <v>1</v>
      </c>
      <c r="F135" s="6">
        <v>1</v>
      </c>
      <c r="G135" s="6">
        <v>3</v>
      </c>
      <c r="H135" s="6">
        <v>4</v>
      </c>
      <c r="I135" s="6">
        <v>3</v>
      </c>
      <c r="J135" s="6">
        <v>1</v>
      </c>
      <c r="K135" s="6">
        <v>1</v>
      </c>
      <c r="L135" s="6">
        <v>1</v>
      </c>
      <c r="M135" s="6">
        <v>1</v>
      </c>
      <c r="N135" s="6">
        <v>1</v>
      </c>
      <c r="O135" s="6">
        <v>1</v>
      </c>
    </row>
    <row r="136" spans="1:15" ht="14.25" customHeight="1">
      <c r="A136" s="98">
        <v>29</v>
      </c>
      <c r="B136" s="7">
        <f>SUM(C136:O136)</f>
        <v>26</v>
      </c>
      <c r="C136" s="6">
        <v>7</v>
      </c>
      <c r="D136" s="6">
        <v>1</v>
      </c>
      <c r="E136" s="6">
        <v>1</v>
      </c>
      <c r="F136" s="6">
        <v>1</v>
      </c>
      <c r="G136" s="6">
        <v>3</v>
      </c>
      <c r="H136" s="6">
        <v>4</v>
      </c>
      <c r="I136" s="6">
        <v>3</v>
      </c>
      <c r="J136" s="6">
        <v>1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</row>
    <row r="137" spans="1:15" ht="14.25" customHeight="1">
      <c r="A137" s="98">
        <v>30</v>
      </c>
      <c r="B137" s="7">
        <f>SUM(C137:O137)</f>
        <v>26</v>
      </c>
      <c r="C137" s="6">
        <v>7</v>
      </c>
      <c r="D137" s="6">
        <v>1</v>
      </c>
      <c r="E137" s="6">
        <v>1</v>
      </c>
      <c r="F137" s="6">
        <v>1</v>
      </c>
      <c r="G137" s="6">
        <v>3</v>
      </c>
      <c r="H137" s="6">
        <v>4</v>
      </c>
      <c r="I137" s="6">
        <v>3</v>
      </c>
      <c r="J137" s="6">
        <v>1</v>
      </c>
      <c r="K137" s="6">
        <v>1</v>
      </c>
      <c r="L137" s="6">
        <v>1</v>
      </c>
      <c r="M137" s="6">
        <v>1</v>
      </c>
      <c r="N137" s="6">
        <v>1</v>
      </c>
      <c r="O137" s="6">
        <v>1</v>
      </c>
    </row>
    <row r="138" spans="1:15" ht="14.25" customHeight="1">
      <c r="A138" s="96" t="s">
        <v>183</v>
      </c>
      <c r="B138" s="60">
        <f>SUM(C138:O138)</f>
        <v>27</v>
      </c>
      <c r="C138" s="61">
        <v>7</v>
      </c>
      <c r="D138" s="61">
        <v>1</v>
      </c>
      <c r="E138" s="61">
        <v>1</v>
      </c>
      <c r="F138" s="61">
        <v>1</v>
      </c>
      <c r="G138" s="61">
        <v>3</v>
      </c>
      <c r="H138" s="61">
        <v>5</v>
      </c>
      <c r="I138" s="61">
        <v>3</v>
      </c>
      <c r="J138" s="61">
        <v>1</v>
      </c>
      <c r="K138" s="61">
        <v>1</v>
      </c>
      <c r="L138" s="61">
        <v>1</v>
      </c>
      <c r="M138" s="61">
        <v>1</v>
      </c>
      <c r="N138" s="61">
        <v>1</v>
      </c>
      <c r="O138" s="61">
        <v>1</v>
      </c>
    </row>
    <row r="139" spans="1:15" ht="14.25" customHeight="1">
      <c r="A139" s="67">
        <v>2</v>
      </c>
      <c r="B139" s="89">
        <f>SUM(C139:O139)</f>
        <v>24</v>
      </c>
      <c r="C139" s="75">
        <v>6</v>
      </c>
      <c r="D139" s="75">
        <v>1</v>
      </c>
      <c r="E139" s="75">
        <v>1</v>
      </c>
      <c r="F139" s="75">
        <v>1</v>
      </c>
      <c r="G139" s="75">
        <v>3</v>
      </c>
      <c r="H139" s="75">
        <v>4</v>
      </c>
      <c r="I139" s="75">
        <v>3</v>
      </c>
      <c r="J139" s="75">
        <v>1</v>
      </c>
      <c r="K139" s="75">
        <v>1</v>
      </c>
      <c r="L139" s="75">
        <v>1</v>
      </c>
      <c r="M139" s="75">
        <v>1</v>
      </c>
      <c r="N139" s="75">
        <v>1</v>
      </c>
      <c r="O139" s="88">
        <v>0</v>
      </c>
    </row>
    <row r="140" ht="14.25" customHeight="1">
      <c r="A140" s="4" t="s">
        <v>119</v>
      </c>
    </row>
    <row r="141" ht="14.25" customHeight="1">
      <c r="A141" s="4" t="s">
        <v>143</v>
      </c>
    </row>
    <row r="144" spans="1:14" s="8" customFormat="1" ht="19.5" customHeight="1">
      <c r="A144" s="142" t="s">
        <v>144</v>
      </c>
      <c r="B144" s="142"/>
      <c r="C144" s="142"/>
      <c r="D144" s="142"/>
      <c r="E144" s="142"/>
      <c r="F144" s="16"/>
      <c r="G144" s="16"/>
      <c r="H144" s="16"/>
      <c r="I144" s="16"/>
      <c r="J144" s="16"/>
      <c r="K144" s="16"/>
      <c r="L144" s="16"/>
      <c r="M144" s="16"/>
      <c r="N144" s="16"/>
    </row>
    <row r="146" spans="1:14" ht="14.25" customHeight="1">
      <c r="A146" s="32" t="s">
        <v>48</v>
      </c>
      <c r="B146" s="31" t="s">
        <v>49</v>
      </c>
      <c r="C146" s="31" t="s">
        <v>120</v>
      </c>
      <c r="D146" s="31" t="s">
        <v>0</v>
      </c>
      <c r="E146" s="31" t="s">
        <v>1</v>
      </c>
      <c r="F146" s="31" t="s">
        <v>2</v>
      </c>
      <c r="G146" s="31" t="s">
        <v>3</v>
      </c>
      <c r="H146" s="31" t="s">
        <v>4</v>
      </c>
      <c r="I146" s="31" t="s">
        <v>5</v>
      </c>
      <c r="J146" s="31" t="s">
        <v>6</v>
      </c>
      <c r="K146" s="31" t="s">
        <v>7</v>
      </c>
      <c r="L146" s="31" t="s">
        <v>8</v>
      </c>
      <c r="M146" s="31" t="s">
        <v>9</v>
      </c>
      <c r="N146" s="32" t="s">
        <v>10</v>
      </c>
    </row>
    <row r="147" spans="1:6" ht="14.25" customHeight="1">
      <c r="A147" s="36"/>
      <c r="B147" s="17"/>
      <c r="C147" s="17"/>
      <c r="D147" s="17"/>
      <c r="E147" s="17"/>
      <c r="F147" s="17"/>
    </row>
    <row r="148" spans="1:14" ht="14.25" customHeight="1">
      <c r="A148" s="97" t="s">
        <v>184</v>
      </c>
      <c r="B148" s="37">
        <f>SUM(C148:N148)</f>
        <v>9552</v>
      </c>
      <c r="C148" s="50">
        <v>990</v>
      </c>
      <c r="D148" s="50">
        <v>700</v>
      </c>
      <c r="E148" s="50">
        <v>761</v>
      </c>
      <c r="F148" s="50">
        <v>733</v>
      </c>
      <c r="G148" s="50">
        <v>803</v>
      </c>
      <c r="H148" s="50">
        <v>773</v>
      </c>
      <c r="I148" s="50">
        <v>839</v>
      </c>
      <c r="J148" s="50">
        <v>864</v>
      </c>
      <c r="K148" s="50">
        <v>695</v>
      </c>
      <c r="L148" s="50">
        <v>816</v>
      </c>
      <c r="M148" s="50">
        <v>772</v>
      </c>
      <c r="N148" s="50">
        <v>806</v>
      </c>
    </row>
    <row r="149" spans="1:14" ht="14.25" customHeight="1">
      <c r="A149" s="98">
        <v>29</v>
      </c>
      <c r="B149" s="37">
        <f>SUM(C149:N149)</f>
        <v>8877</v>
      </c>
      <c r="C149" s="51">
        <v>883</v>
      </c>
      <c r="D149" s="51">
        <v>711</v>
      </c>
      <c r="E149" s="51">
        <v>874</v>
      </c>
      <c r="F149" s="51">
        <v>692</v>
      </c>
      <c r="G149" s="51">
        <v>666</v>
      </c>
      <c r="H149" s="51">
        <v>649</v>
      </c>
      <c r="I149" s="51">
        <v>809</v>
      </c>
      <c r="J149" s="51">
        <v>714</v>
      </c>
      <c r="K149" s="51">
        <v>656</v>
      </c>
      <c r="L149" s="51">
        <v>676</v>
      </c>
      <c r="M149" s="51">
        <v>742</v>
      </c>
      <c r="N149" s="51">
        <v>805</v>
      </c>
    </row>
    <row r="150" spans="1:14" ht="14.25" customHeight="1">
      <c r="A150" s="98">
        <v>30</v>
      </c>
      <c r="B150" s="37">
        <f>SUM(C150:N150)</f>
        <v>8889</v>
      </c>
      <c r="C150" s="51">
        <v>970</v>
      </c>
      <c r="D150" s="51">
        <v>680</v>
      </c>
      <c r="E150" s="51">
        <v>656</v>
      </c>
      <c r="F150" s="51">
        <v>647</v>
      </c>
      <c r="G150" s="51">
        <v>689</v>
      </c>
      <c r="H150" s="51">
        <v>630</v>
      </c>
      <c r="I150" s="51">
        <v>888</v>
      </c>
      <c r="J150" s="51">
        <v>815</v>
      </c>
      <c r="K150" s="51">
        <v>657</v>
      </c>
      <c r="L150" s="51">
        <v>750</v>
      </c>
      <c r="M150" s="51">
        <v>692</v>
      </c>
      <c r="N150" s="51">
        <v>815</v>
      </c>
    </row>
    <row r="151" spans="1:14" ht="14.25" customHeight="1">
      <c r="A151" s="96" t="s">
        <v>183</v>
      </c>
      <c r="B151" s="59">
        <f>SUM(C151:N151)</f>
        <v>7711</v>
      </c>
      <c r="C151" s="58">
        <v>818</v>
      </c>
      <c r="D151" s="58">
        <v>588</v>
      </c>
      <c r="E151" s="58">
        <v>614</v>
      </c>
      <c r="F151" s="58">
        <v>633</v>
      </c>
      <c r="G151" s="58">
        <v>622</v>
      </c>
      <c r="H151" s="58">
        <v>554</v>
      </c>
      <c r="I151" s="58">
        <v>586</v>
      </c>
      <c r="J151" s="58">
        <v>735</v>
      </c>
      <c r="K151" s="58">
        <v>608</v>
      </c>
      <c r="L151" s="58">
        <v>635</v>
      </c>
      <c r="M151" s="58">
        <v>654</v>
      </c>
      <c r="N151" s="58">
        <v>664</v>
      </c>
    </row>
    <row r="152" spans="1:15" ht="14.25" customHeight="1">
      <c r="A152" s="67">
        <v>2</v>
      </c>
      <c r="B152" s="94">
        <f>SUM(C152:N152)</f>
        <v>7444</v>
      </c>
      <c r="C152" s="75">
        <v>732</v>
      </c>
      <c r="D152" s="75">
        <v>585</v>
      </c>
      <c r="E152" s="75">
        <v>653</v>
      </c>
      <c r="F152" s="75">
        <v>478</v>
      </c>
      <c r="G152" s="75">
        <v>511</v>
      </c>
      <c r="H152" s="75">
        <v>541</v>
      </c>
      <c r="I152" s="75">
        <v>550</v>
      </c>
      <c r="J152" s="75">
        <v>837</v>
      </c>
      <c r="K152" s="75">
        <v>648</v>
      </c>
      <c r="L152" s="75">
        <v>630</v>
      </c>
      <c r="M152" s="75">
        <v>649</v>
      </c>
      <c r="N152" s="75">
        <v>630</v>
      </c>
      <c r="O152" s="57"/>
    </row>
    <row r="153" ht="14.25" customHeight="1">
      <c r="A153" s="4" t="s">
        <v>119</v>
      </c>
    </row>
    <row r="154" spans="1:7" ht="14.25" customHeight="1">
      <c r="A154" s="120"/>
      <c r="B154" s="120"/>
      <c r="C154" s="120"/>
      <c r="D154" s="120"/>
      <c r="E154" s="38"/>
      <c r="F154" s="39"/>
      <c r="G154" s="39"/>
    </row>
    <row r="156" spans="1:9" s="8" customFormat="1" ht="19.5" customHeight="1">
      <c r="A156" s="142" t="s">
        <v>145</v>
      </c>
      <c r="B156" s="142"/>
      <c r="C156" s="142"/>
      <c r="D156" s="142"/>
      <c r="E156" s="142"/>
      <c r="F156" s="16"/>
      <c r="G156" s="16"/>
      <c r="H156" s="16"/>
      <c r="I156" s="16"/>
    </row>
    <row r="157" spans="1:10" ht="14.25" customHeight="1">
      <c r="A157" s="145" t="s">
        <v>125</v>
      </c>
      <c r="B157" s="145"/>
      <c r="C157" s="145"/>
      <c r="D157" s="145"/>
      <c r="E157" s="145"/>
      <c r="F157" s="145"/>
      <c r="G157" s="145"/>
      <c r="H157" s="145"/>
      <c r="I157" s="145"/>
      <c r="J157" s="34"/>
    </row>
    <row r="158" spans="1:10" ht="14.25" customHeight="1">
      <c r="A158" s="117" t="s">
        <v>27</v>
      </c>
      <c r="B158" s="104" t="s">
        <v>54</v>
      </c>
      <c r="C158" s="104" t="s">
        <v>146</v>
      </c>
      <c r="D158" s="109" t="s">
        <v>147</v>
      </c>
      <c r="E158" s="110"/>
      <c r="F158" s="102" t="s">
        <v>55</v>
      </c>
      <c r="G158" s="112" t="s">
        <v>56</v>
      </c>
      <c r="H158" s="115" t="s">
        <v>148</v>
      </c>
      <c r="I158" s="116"/>
      <c r="J158" s="33"/>
    </row>
    <row r="159" spans="1:10" ht="14.25" customHeight="1">
      <c r="A159" s="118"/>
      <c r="B159" s="105"/>
      <c r="C159" s="105"/>
      <c r="D159" s="102" t="s">
        <v>52</v>
      </c>
      <c r="E159" s="102" t="s">
        <v>53</v>
      </c>
      <c r="F159" s="102"/>
      <c r="G159" s="113"/>
      <c r="H159" s="107" t="s">
        <v>149</v>
      </c>
      <c r="I159" s="99" t="s">
        <v>150</v>
      </c>
      <c r="J159" s="33"/>
    </row>
    <row r="160" spans="1:10" ht="14.25" customHeight="1">
      <c r="A160" s="119"/>
      <c r="B160" s="106"/>
      <c r="C160" s="106"/>
      <c r="D160" s="102"/>
      <c r="E160" s="102"/>
      <c r="F160" s="102"/>
      <c r="G160" s="114"/>
      <c r="H160" s="108"/>
      <c r="I160" s="101"/>
      <c r="J160" s="33"/>
    </row>
    <row r="161" spans="1:9" ht="14.25" customHeight="1">
      <c r="A161" s="26"/>
      <c r="B161" s="40"/>
      <c r="C161" s="40"/>
      <c r="D161" s="40"/>
      <c r="E161" s="40"/>
      <c r="F161" s="40"/>
      <c r="G161" s="41"/>
      <c r="H161" s="41"/>
      <c r="I161" s="41"/>
    </row>
    <row r="162" spans="1:15" ht="14.25" customHeight="1">
      <c r="A162" s="97" t="s">
        <v>184</v>
      </c>
      <c r="B162" s="44">
        <v>8</v>
      </c>
      <c r="C162" s="45">
        <v>571</v>
      </c>
      <c r="D162" s="45">
        <v>17</v>
      </c>
      <c r="E162" s="45">
        <v>30</v>
      </c>
      <c r="F162" s="45">
        <v>22</v>
      </c>
      <c r="G162" s="45">
        <v>1</v>
      </c>
      <c r="H162" s="54">
        <v>3572</v>
      </c>
      <c r="I162" s="45">
        <v>724</v>
      </c>
      <c r="K162" s="34"/>
      <c r="L162" s="34"/>
      <c r="M162" s="34"/>
      <c r="N162" s="34"/>
      <c r="O162" s="34"/>
    </row>
    <row r="163" spans="1:15" ht="14.25" customHeight="1">
      <c r="A163" s="98">
        <v>29</v>
      </c>
      <c r="B163" s="46">
        <v>8</v>
      </c>
      <c r="C163" s="47">
        <v>585</v>
      </c>
      <c r="D163" s="47">
        <v>17</v>
      </c>
      <c r="E163" s="47">
        <v>30</v>
      </c>
      <c r="F163" s="47">
        <v>22</v>
      </c>
      <c r="G163" s="47">
        <v>1</v>
      </c>
      <c r="H163" s="55">
        <v>3574</v>
      </c>
      <c r="I163" s="47">
        <v>737</v>
      </c>
      <c r="K163" s="34"/>
      <c r="L163" s="34"/>
      <c r="M163" s="34"/>
      <c r="N163" s="34"/>
      <c r="O163" s="34"/>
    </row>
    <row r="164" spans="1:15" ht="14.25" customHeight="1">
      <c r="A164" s="98">
        <v>30</v>
      </c>
      <c r="B164" s="46">
        <v>8</v>
      </c>
      <c r="C164" s="47">
        <v>556</v>
      </c>
      <c r="D164" s="47">
        <v>17</v>
      </c>
      <c r="E164" s="47">
        <v>30</v>
      </c>
      <c r="F164" s="47">
        <v>22</v>
      </c>
      <c r="G164" s="47">
        <v>1</v>
      </c>
      <c r="H164" s="55">
        <v>3562</v>
      </c>
      <c r="I164" s="47">
        <v>733</v>
      </c>
      <c r="K164" s="34"/>
      <c r="L164" s="34"/>
      <c r="M164" s="34"/>
      <c r="N164" s="34"/>
      <c r="O164" s="34"/>
    </row>
    <row r="165" spans="1:15" ht="14.25" customHeight="1">
      <c r="A165" s="96" t="s">
        <v>183</v>
      </c>
      <c r="B165" s="46">
        <v>8</v>
      </c>
      <c r="C165" s="47">
        <v>548</v>
      </c>
      <c r="D165" s="47">
        <v>17</v>
      </c>
      <c r="E165" s="47">
        <v>30</v>
      </c>
      <c r="F165" s="47">
        <v>22</v>
      </c>
      <c r="G165" s="47">
        <v>1</v>
      </c>
      <c r="H165" s="55">
        <v>3562</v>
      </c>
      <c r="I165" s="66">
        <v>729</v>
      </c>
      <c r="K165" s="34"/>
      <c r="L165" s="34"/>
      <c r="M165" s="34"/>
      <c r="N165" s="34"/>
      <c r="O165" s="34"/>
    </row>
    <row r="166" spans="1:15" ht="14.25" customHeight="1">
      <c r="A166" s="67">
        <v>2</v>
      </c>
      <c r="B166" s="75">
        <v>8</v>
      </c>
      <c r="C166" s="75">
        <v>500</v>
      </c>
      <c r="D166" s="75">
        <v>17</v>
      </c>
      <c r="E166" s="75">
        <v>30</v>
      </c>
      <c r="F166" s="75">
        <v>22</v>
      </c>
      <c r="G166" s="75">
        <v>1</v>
      </c>
      <c r="H166" s="95">
        <v>3562</v>
      </c>
      <c r="I166" s="75">
        <v>729</v>
      </c>
      <c r="K166" s="34"/>
      <c r="L166" s="34"/>
      <c r="M166" s="34"/>
      <c r="N166" s="34"/>
      <c r="O166" s="34"/>
    </row>
    <row r="167" spans="1:15" ht="14.25" customHeight="1">
      <c r="A167" s="4" t="s">
        <v>152</v>
      </c>
      <c r="K167" s="33"/>
      <c r="L167" s="33"/>
      <c r="M167" s="33"/>
      <c r="N167" s="33"/>
      <c r="O167" s="33"/>
    </row>
    <row r="168" ht="14.25" customHeight="1">
      <c r="A168" s="4" t="s">
        <v>159</v>
      </c>
    </row>
    <row r="203" spans="11:13" ht="14.25" customHeight="1">
      <c r="K203" s="9"/>
      <c r="L203" s="9"/>
      <c r="M203" s="9"/>
    </row>
    <row r="205" spans="11:13" ht="14.25" customHeight="1">
      <c r="K205" s="103"/>
      <c r="L205" s="103"/>
      <c r="M205" s="103"/>
    </row>
    <row r="206" spans="11:13" ht="14.25" customHeight="1">
      <c r="K206" s="22"/>
      <c r="L206" s="22"/>
      <c r="M206" s="2"/>
    </row>
    <row r="207" spans="11:13" ht="14.25" customHeight="1">
      <c r="K207" s="42"/>
      <c r="L207" s="42"/>
      <c r="M207" s="42"/>
    </row>
    <row r="208" spans="11:13" ht="14.25" customHeight="1">
      <c r="K208" s="18"/>
      <c r="L208" s="18"/>
      <c r="M208" s="18"/>
    </row>
    <row r="209" spans="11:13" ht="14.25" customHeight="1">
      <c r="K209" s="18"/>
      <c r="L209" s="18"/>
      <c r="M209" s="18"/>
    </row>
    <row r="210" spans="11:13" ht="14.25" customHeight="1">
      <c r="K210" s="18"/>
      <c r="L210" s="18"/>
      <c r="M210" s="18"/>
    </row>
    <row r="211" spans="11:13" ht="14.25" customHeight="1">
      <c r="K211" s="1"/>
      <c r="L211" s="1"/>
      <c r="M211" s="1"/>
    </row>
    <row r="212" spans="11:13" ht="14.25" customHeight="1">
      <c r="K212" s="1"/>
      <c r="L212" s="1"/>
      <c r="M212" s="1"/>
    </row>
    <row r="213" spans="11:13" ht="14.25" customHeight="1">
      <c r="K213" s="23"/>
      <c r="L213" s="23"/>
      <c r="M213" s="23"/>
    </row>
  </sheetData>
  <sheetProtection/>
  <mergeCells count="121">
    <mergeCell ref="A40:E40"/>
    <mergeCell ref="A80:E80"/>
    <mergeCell ref="A130:E130"/>
    <mergeCell ref="A156:E156"/>
    <mergeCell ref="A54:B54"/>
    <mergeCell ref="A82:A84"/>
    <mergeCell ref="A67:B67"/>
    <mergeCell ref="B56:G56"/>
    <mergeCell ref="A119:B119"/>
    <mergeCell ref="A157:I157"/>
    <mergeCell ref="A94:B94"/>
    <mergeCell ref="A106:B106"/>
    <mergeCell ref="A118:C118"/>
    <mergeCell ref="A144:E144"/>
    <mergeCell ref="B82:B84"/>
    <mergeCell ref="D82:D84"/>
    <mergeCell ref="G82:G84"/>
    <mergeCell ref="D132:D133"/>
    <mergeCell ref="A15:C15"/>
    <mergeCell ref="A27:A29"/>
    <mergeCell ref="G28:G29"/>
    <mergeCell ref="C28:C29"/>
    <mergeCell ref="B28:B29"/>
    <mergeCell ref="E28:E29"/>
    <mergeCell ref="F28:F29"/>
    <mergeCell ref="A17:A19"/>
    <mergeCell ref="C17:G17"/>
    <mergeCell ref="D28:D29"/>
    <mergeCell ref="O132:O133"/>
    <mergeCell ref="N18:N19"/>
    <mergeCell ref="P18:P19"/>
    <mergeCell ref="L18:L19"/>
    <mergeCell ref="M18:M19"/>
    <mergeCell ref="H27:J27"/>
    <mergeCell ref="K27:K29"/>
    <mergeCell ref="O18:O19"/>
    <mergeCell ref="I42:I44"/>
    <mergeCell ref="J18:J19"/>
    <mergeCell ref="O17:Q17"/>
    <mergeCell ref="Q18:Q19"/>
    <mergeCell ref="J28:J29"/>
    <mergeCell ref="A1:F1"/>
    <mergeCell ref="D18:D19"/>
    <mergeCell ref="F18:F19"/>
    <mergeCell ref="E18:E19"/>
    <mergeCell ref="B4:C4"/>
    <mergeCell ref="A4:A5"/>
    <mergeCell ref="C18:C19"/>
    <mergeCell ref="B17:B19"/>
    <mergeCell ref="G18:G19"/>
    <mergeCell ref="H18:H19"/>
    <mergeCell ref="H28:H29"/>
    <mergeCell ref="H17:N17"/>
    <mergeCell ref="K18:K19"/>
    <mergeCell ref="I28:I29"/>
    <mergeCell ref="I18:I19"/>
    <mergeCell ref="B27:G27"/>
    <mergeCell ref="O42:O44"/>
    <mergeCell ref="K42:K44"/>
    <mergeCell ref="L42:L44"/>
    <mergeCell ref="M42:M44"/>
    <mergeCell ref="N42:N44"/>
    <mergeCell ref="F42:F44"/>
    <mergeCell ref="N56:N57"/>
    <mergeCell ref="L56:M56"/>
    <mergeCell ref="A42:A44"/>
    <mergeCell ref="B42:B44"/>
    <mergeCell ref="C42:C44"/>
    <mergeCell ref="E42:E44"/>
    <mergeCell ref="G42:G44"/>
    <mergeCell ref="H42:H44"/>
    <mergeCell ref="J42:J44"/>
    <mergeCell ref="D42:D44"/>
    <mergeCell ref="L132:L133"/>
    <mergeCell ref="G132:G133"/>
    <mergeCell ref="H132:H133"/>
    <mergeCell ref="M132:M133"/>
    <mergeCell ref="N132:N133"/>
    <mergeCell ref="A56:A57"/>
    <mergeCell ref="J56:K56"/>
    <mergeCell ref="H56:I56"/>
    <mergeCell ref="E82:E84"/>
    <mergeCell ref="F82:F84"/>
    <mergeCell ref="J132:J133"/>
    <mergeCell ref="K132:K133"/>
    <mergeCell ref="C82:C84"/>
    <mergeCell ref="O82:O84"/>
    <mergeCell ref="L82:L84"/>
    <mergeCell ref="M82:M84"/>
    <mergeCell ref="H82:H84"/>
    <mergeCell ref="J82:J84"/>
    <mergeCell ref="N82:N84"/>
    <mergeCell ref="I82:I84"/>
    <mergeCell ref="K82:K84"/>
    <mergeCell ref="G158:G160"/>
    <mergeCell ref="H158:I158"/>
    <mergeCell ref="A158:A160"/>
    <mergeCell ref="B158:B160"/>
    <mergeCell ref="A154:D154"/>
    <mergeCell ref="I132:I133"/>
    <mergeCell ref="C132:C133"/>
    <mergeCell ref="A132:A133"/>
    <mergeCell ref="B132:B133"/>
    <mergeCell ref="K205:M205"/>
    <mergeCell ref="C158:C160"/>
    <mergeCell ref="E159:E160"/>
    <mergeCell ref="D159:D160"/>
    <mergeCell ref="E132:E133"/>
    <mergeCell ref="H159:H160"/>
    <mergeCell ref="F158:F160"/>
    <mergeCell ref="I159:I160"/>
    <mergeCell ref="D158:E158"/>
    <mergeCell ref="F132:F133"/>
    <mergeCell ref="V42:V44"/>
    <mergeCell ref="P42:S42"/>
    <mergeCell ref="T42:T44"/>
    <mergeCell ref="U42:U44"/>
    <mergeCell ref="P43:P44"/>
    <mergeCell ref="Q43:Q44"/>
    <mergeCell ref="R43:R44"/>
    <mergeCell ref="S43:S44"/>
  </mergeCells>
  <printOptions/>
  <pageMargins left="0.5511811023622047" right="0.5118110236220472" top="0.2362204724409449" bottom="0.1968503937007874" header="0.15748031496062992" footer="0.15748031496062992"/>
  <pageSetup horizontalDpi="600" verticalDpi="600" orientation="landscape" paperSize="9" scale="68" r:id="rId1"/>
  <rowBreaks count="2" manualBreakCount="2">
    <brk id="114" max="16" man="1"/>
    <brk id="1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2016-11-15T05:40:41Z</dcterms:created>
  <dcterms:modified xsi:type="dcterms:W3CDTF">2022-01-17T07:55:33Z</dcterms:modified>
  <cp:category/>
  <cp:version/>
  <cp:contentType/>
  <cp:contentStatus/>
</cp:coreProperties>
</file>