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56" windowWidth="13830" windowHeight="11355" tabRatio="423" activeTab="0"/>
  </bookViews>
  <sheets>
    <sheet name="統計表1" sheetId="1" r:id="rId1"/>
    <sheet name="統計表2" sheetId="2" r:id="rId2"/>
  </sheets>
  <definedNames/>
  <calcPr fullCalcOnLoad="1"/>
</workbook>
</file>

<file path=xl/sharedStrings.xml><?xml version="1.0" encoding="utf-8"?>
<sst xmlns="http://schemas.openxmlformats.org/spreadsheetml/2006/main" count="2441" uniqueCount="688">
  <si>
    <t>鉄　　鋼　　業</t>
  </si>
  <si>
    <t>化　学　工　業</t>
  </si>
  <si>
    <t>現金給与　総額</t>
  </si>
  <si>
    <t>原材料　　使用額等</t>
  </si>
  <si>
    <t>総　額</t>
  </si>
  <si>
    <t>その他の　収入額</t>
  </si>
  <si>
    <t>修理料　　収入額</t>
  </si>
  <si>
    <t>加工賃　　収入額</t>
  </si>
  <si>
    <t>製造品　　出荷額</t>
  </si>
  <si>
    <t>総　　　数</t>
  </si>
  <si>
    <t>原材料　　　使用額等</t>
  </si>
  <si>
    <t>製造品　　　出荷額</t>
  </si>
  <si>
    <t>従　業　者　数</t>
  </si>
  <si>
    <t>工　業</t>
  </si>
  <si>
    <t>建　設　業</t>
  </si>
  <si>
    <t>製　造　業</t>
  </si>
  <si>
    <t>年　次</t>
  </si>
  <si>
    <t>従　　　　　　　　　　業　　　　　　　　　　者　　　　　　　　　　規　　　　　　　　　　模</t>
  </si>
  <si>
    <t>　　　</t>
  </si>
  <si>
    <t>食料品製造業</t>
  </si>
  <si>
    <t>家具・装備品製造業</t>
  </si>
  <si>
    <t>パルプ・紙・紙加工品製造業</t>
  </si>
  <si>
    <t>石油製品・石炭製品製造業</t>
  </si>
  <si>
    <t>ゴム製品製造業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</si>
  <si>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</si>
  <si>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</si>
  <si>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</si>
  <si>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</si>
  <si>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</si>
  <si>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販売農家数</t>
  </si>
  <si>
    <t>　(４）開設年別商店数</t>
  </si>
  <si>
    <t>卸売業</t>
  </si>
  <si>
    <t>小売業</t>
  </si>
  <si>
    <t>　資料：東京都総務局（商業統計調査報告）</t>
  </si>
  <si>
    <t>…</t>
  </si>
  <si>
    <t>χ</t>
  </si>
  <si>
    <t>　(１）事業所数、従業者数、製造品出荷額等の推移</t>
  </si>
  <si>
    <t>事業所数</t>
  </si>
  <si>
    <t>印刷・同関連業</t>
  </si>
  <si>
    <t>情報通信機械器具製造業</t>
  </si>
  <si>
    <t>窯業・土石製品製造業</t>
  </si>
  <si>
    <t>事業所</t>
  </si>
  <si>
    <t>交通・通信</t>
  </si>
  <si>
    <t>医療、福祉</t>
  </si>
  <si>
    <t>農・林・漁業</t>
  </si>
  <si>
    <t>兼　業　農　家</t>
  </si>
  <si>
    <t>羽　数</t>
  </si>
  <si>
    <t>乳　用　牛</t>
  </si>
  <si>
    <t>肉　用　牛</t>
  </si>
  <si>
    <t>採　卵　鶏</t>
  </si>
  <si>
    <t>陸　稲</t>
  </si>
  <si>
    <t>総　数</t>
  </si>
  <si>
    <t>青　梅　市</t>
  </si>
  <si>
    <t>市　部　計</t>
  </si>
  <si>
    <t>卸　売　業</t>
  </si>
  <si>
    <t>小　売　業</t>
  </si>
  <si>
    <t>飲　食　店</t>
  </si>
  <si>
    <t>製造品　　出荷額等</t>
  </si>
  <si>
    <t>光熱　　　・水道</t>
  </si>
  <si>
    <t>家具・　　　家事用品</t>
  </si>
  <si>
    <t>被服および履物</t>
  </si>
  <si>
    <t>情報　　　　通信業</t>
  </si>
  <si>
    <t>　（３)産業分類別事業所の状況（従業者３０人以上の事業所）</t>
  </si>
  <si>
    <t>　(４）産業分類別事業所の状況(従業者４～２９人の事業所)</t>
  </si>
  <si>
    <t>　(２)従業者規模別事業所数、従業者数</t>
  </si>
  <si>
    <t>農　業</t>
  </si>
  <si>
    <t>農家１戸　当たり   経営耕地  面積</t>
  </si>
  <si>
    <t>　資料：東京都総務局（農林業センサス報告）</t>
  </si>
  <si>
    <t>作付　　　(栽培)面積</t>
  </si>
  <si>
    <t>製　造　品　出　荷　額　等</t>
  </si>
  <si>
    <t>常用　　　労働者</t>
  </si>
  <si>
    <t>区　分</t>
  </si>
  <si>
    <t>総　数</t>
  </si>
  <si>
    <t>　(５）年間商品販売額規模別事業所数、従業者数、年間商品販売額</t>
  </si>
  <si>
    <t>年間商品販売額</t>
  </si>
  <si>
    <t>卸　売　業</t>
  </si>
  <si>
    <t>小　売　業</t>
  </si>
  <si>
    <t>事業所数</t>
  </si>
  <si>
    <t>従業者数</t>
  </si>
  <si>
    <t>年間商品　販売額</t>
  </si>
  <si>
    <t>1000万円未満</t>
  </si>
  <si>
    <t>1000万円以上5000万円未満</t>
  </si>
  <si>
    <t>5000万円以上～1億円未満</t>
  </si>
  <si>
    <t>1億円以上～5億円未満</t>
  </si>
  <si>
    <t>5億円以上～10億円未満</t>
  </si>
  <si>
    <t>10億円以上～50億円未満</t>
  </si>
  <si>
    <t>50億円以上～100億円未満</t>
  </si>
  <si>
    <t>100億円以上～500億円未満</t>
  </si>
  <si>
    <t>500億円以上</t>
  </si>
  <si>
    <t>-</t>
  </si>
  <si>
    <t>　　注：飲食店を除く。</t>
  </si>
  <si>
    <t>　(６）小売業売場面積規模別商店数</t>
  </si>
  <si>
    <t>不詳</t>
  </si>
  <si>
    <t>産　業　分　類</t>
  </si>
  <si>
    <t>商　　　　　　　店　　　　　　　数</t>
  </si>
  <si>
    <t>従業者数(人）</t>
  </si>
  <si>
    <t>総数</t>
  </si>
  <si>
    <t>従　　業　　者　　規　　模　　別</t>
  </si>
  <si>
    <t>1～2人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</si>
  <si>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</si>
  <si>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</si>
  <si>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</si>
  <si>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</si>
  <si>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</si>
  <si>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</si>
  <si>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</si>
  <si>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百貨店、総合スーパー</t>
  </si>
  <si>
    <t>その他の各種商品（従業者が常時50人未満のもの）</t>
  </si>
  <si>
    <t>呉服・服地・寝具</t>
  </si>
  <si>
    <t>男　子　服</t>
  </si>
  <si>
    <t>婦人・子供服</t>
  </si>
  <si>
    <t>靴・履物</t>
  </si>
  <si>
    <t>各種食料品</t>
  </si>
  <si>
    <t>酒</t>
  </si>
  <si>
    <t>食　肉</t>
  </si>
  <si>
    <t>鮮　魚</t>
  </si>
  <si>
    <t>野菜・果実</t>
  </si>
  <si>
    <t>菓子・パン</t>
  </si>
  <si>
    <t>その他の飲食料品</t>
  </si>
  <si>
    <t>自動車</t>
  </si>
  <si>
    <t>自転車</t>
  </si>
  <si>
    <t>家具・建具・畳</t>
  </si>
  <si>
    <t>機械器具</t>
  </si>
  <si>
    <t>医薬品・化粧品</t>
  </si>
  <si>
    <t>農耕用品</t>
  </si>
  <si>
    <t>燃　料</t>
  </si>
  <si>
    <t>書籍・文房具</t>
  </si>
  <si>
    <t>他に分類されない小売業</t>
  </si>
  <si>
    <t>産業別常用労働者１人平均月間現金給与額（東京都）</t>
  </si>
  <si>
    <t>その他の雑穀</t>
  </si>
  <si>
    <t>木材・木製品製造業（家具を除く）</t>
  </si>
  <si>
    <t>プラスチック製品製造業(別掲を除く）</t>
  </si>
  <si>
    <t>　(１）産業分類別事業所数、従業者数の推移</t>
  </si>
  <si>
    <t>平成18年</t>
  </si>
  <si>
    <t>　（１）農家数および農家人口の推移</t>
  </si>
  <si>
    <t>(各年２．１）</t>
  </si>
  <si>
    <t>年　次</t>
  </si>
  <si>
    <t>農家総数</t>
  </si>
  <si>
    <t>自給的　　農家数</t>
  </si>
  <si>
    <t>販売農家数</t>
  </si>
  <si>
    <t>専兼業別農家数</t>
  </si>
  <si>
    <t>主副業別農家数</t>
  </si>
  <si>
    <t>農家人口</t>
  </si>
  <si>
    <t>専業農家</t>
  </si>
  <si>
    <t>主業農家</t>
  </si>
  <si>
    <t>準主業農家</t>
  </si>
  <si>
    <t>副業的農家</t>
  </si>
  <si>
    <t>総　数</t>
  </si>
  <si>
    <t>農業が主</t>
  </si>
  <si>
    <t>兼業が主</t>
  </si>
  <si>
    <t>平成2年</t>
  </si>
  <si>
    <t>　（２）経営耕地面積</t>
  </si>
  <si>
    <t>田</t>
  </si>
  <si>
    <t>畑</t>
  </si>
  <si>
    <t>樹園地</t>
  </si>
  <si>
    <t>　（３）家畜等の種類別飼育農家数</t>
  </si>
  <si>
    <t>豚</t>
  </si>
  <si>
    <t>蚕</t>
  </si>
  <si>
    <t>農家数</t>
  </si>
  <si>
    <t>出荷農家数</t>
  </si>
  <si>
    <t>出荷羽数</t>
  </si>
  <si>
    <t>掃立卵量</t>
  </si>
  <si>
    <t>（100羽）</t>
  </si>
  <si>
    <t>（箱）</t>
  </si>
  <si>
    <t>地区別</t>
  </si>
  <si>
    <t>（旧地区名）</t>
  </si>
  <si>
    <t>（青梅町）</t>
  </si>
  <si>
    <t>（調布村）</t>
  </si>
  <si>
    <t>（霞　村）</t>
  </si>
  <si>
    <t>（吉野村）</t>
  </si>
  <si>
    <t>（三田村）</t>
  </si>
  <si>
    <t>小曾木</t>
  </si>
  <si>
    <t>（小曾木村）</t>
  </si>
  <si>
    <t>（成木村）</t>
  </si>
  <si>
    <t>　　注：地区は、旧町村ごとに表示</t>
  </si>
  <si>
    <t>30～39歳</t>
  </si>
  <si>
    <t>40～49歳</t>
  </si>
  <si>
    <t>50～59歳</t>
  </si>
  <si>
    <t>（構成比）</t>
  </si>
  <si>
    <t>男</t>
  </si>
  <si>
    <t>女</t>
  </si>
  <si>
    <t>戸</t>
  </si>
  <si>
    <t>大麦・裸麦</t>
  </si>
  <si>
    <t>茶</t>
  </si>
  <si>
    <t>東京都計</t>
  </si>
  <si>
    <t>栽培面積</t>
  </si>
  <si>
    <t>日本なし</t>
  </si>
  <si>
    <t>温州みかん</t>
  </si>
  <si>
    <t>その他のかんきつ類</t>
  </si>
  <si>
    <t>その他の果樹</t>
  </si>
  <si>
    <t>店舗住宅</t>
  </si>
  <si>
    <t>その他</t>
  </si>
  <si>
    <t>　資料：農業委員会</t>
  </si>
  <si>
    <t>　(１）商店数、従業者数、年間販売額の推移</t>
  </si>
  <si>
    <t>商店数</t>
  </si>
  <si>
    <t>従業者数</t>
  </si>
  <si>
    <t>年間販売額</t>
  </si>
  <si>
    <t>　資料：東京都総務局（商業統計調査報告）</t>
  </si>
  <si>
    <t>　(２）従業者規模別商店数の推移</t>
  </si>
  <si>
    <t>1～2人</t>
  </si>
  <si>
    <t>3～4人</t>
  </si>
  <si>
    <t>5～9人</t>
  </si>
  <si>
    <t>10～19人</t>
  </si>
  <si>
    <t>20～29人</t>
  </si>
  <si>
    <t>30～49人</t>
  </si>
  <si>
    <t>100人以上</t>
  </si>
  <si>
    <t>(３）従業者規模別商店数、従業者数、年間販売額</t>
  </si>
  <si>
    <t>従業者数</t>
  </si>
  <si>
    <t>商店数</t>
  </si>
  <si>
    <t>従業者数（人）</t>
  </si>
  <si>
    <t>100以上</t>
  </si>
  <si>
    <t>　　注：飲食店を除く。</t>
  </si>
  <si>
    <t>売場面積（㎡）</t>
  </si>
  <si>
    <t>従業者数（人）</t>
  </si>
  <si>
    <t>1000以上</t>
  </si>
  <si>
    <t>食料品製造業</t>
  </si>
  <si>
    <t>飲料・たばこ・飼料製造業</t>
  </si>
  <si>
    <t>家具・装備品製造業</t>
  </si>
  <si>
    <t>パルプ・紙・紙加工品製造業</t>
  </si>
  <si>
    <t>石油製品・石炭製品製造業</t>
  </si>
  <si>
    <t>ゴム製品製造業</t>
  </si>
  <si>
    <t>なめし革・同製品・毛皮製造業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</si>
  <si>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</si>
  <si>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</si>
  <si>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</si>
  <si>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</si>
  <si>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</si>
  <si>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1～3人</t>
  </si>
  <si>
    <t>4～9人</t>
  </si>
  <si>
    <t>50～99人</t>
  </si>
  <si>
    <t>100～199人</t>
  </si>
  <si>
    <t>200～299人</t>
  </si>
  <si>
    <t>300～499人</t>
  </si>
  <si>
    <t>500～999人</t>
  </si>
  <si>
    <t>1，000人以上</t>
  </si>
  <si>
    <t>産業中分類</t>
  </si>
  <si>
    <t>常用労働者</t>
  </si>
  <si>
    <t>個人事業主および無給家族従業者</t>
  </si>
  <si>
    <t>くず・廃物出荷額</t>
  </si>
  <si>
    <t>飲料・たばこ・飼料製造業</t>
  </si>
  <si>
    <t>製造品出荷額等</t>
  </si>
  <si>
    <t>うち製造品出荷額</t>
  </si>
  <si>
    <t>うち加工賃収入額</t>
  </si>
  <si>
    <t>従業者数</t>
  </si>
  <si>
    <t>電気・ガス・熱供給・水道業</t>
  </si>
  <si>
    <t>情報通信業</t>
  </si>
  <si>
    <t>　(２）従業者規模別事業所数、従業者数</t>
  </si>
  <si>
    <t>1～4人</t>
  </si>
  <si>
    <t>5～9人</t>
  </si>
  <si>
    <t>10～19人</t>
  </si>
  <si>
    <t>20～29人</t>
  </si>
  <si>
    <t>30～49人</t>
  </si>
  <si>
    <t>50～99人　</t>
  </si>
  <si>
    <t>100～299人</t>
  </si>
  <si>
    <t>300～499人　</t>
  </si>
  <si>
    <t>500人以上</t>
  </si>
  <si>
    <t>(３）産業分類別地区別事業所数、従業者数</t>
  </si>
  <si>
    <t>　(４）地区別従業者規模別事業所数</t>
  </si>
  <si>
    <t>年 度</t>
  </si>
  <si>
    <t>中小企業振興資金等融資事業の状況</t>
  </si>
  <si>
    <t>（単位：千円）</t>
  </si>
  <si>
    <t>資金名</t>
  </si>
  <si>
    <t>貸付件数</t>
  </si>
  <si>
    <t>貸付額</t>
  </si>
  <si>
    <t>融資累計残高</t>
  </si>
  <si>
    <t>件 数</t>
  </si>
  <si>
    <t>金 額</t>
  </si>
  <si>
    <t>年 月</t>
  </si>
  <si>
    <t>総 合</t>
  </si>
  <si>
    <t>食 料</t>
  </si>
  <si>
    <t>住 居</t>
  </si>
  <si>
    <t>保健医療</t>
  </si>
  <si>
    <t>教 育</t>
  </si>
  <si>
    <t>教養娯楽</t>
  </si>
  <si>
    <t>諸雑費</t>
  </si>
  <si>
    <t>　資料：東京都総務局（東京の物価）</t>
  </si>
  <si>
    <t>総産業</t>
  </si>
  <si>
    <t>建設業</t>
  </si>
  <si>
    <t>製造業</t>
  </si>
  <si>
    <t>　資料：東京都総務局（毎月勤労統計調査）</t>
  </si>
  <si>
    <t>　注１：常用労働者３０人以上の事業所</t>
  </si>
  <si>
    <t>　　２：現金給与額とは、「決まって支給する給与」と「特別に支払われた給与」の合計</t>
  </si>
  <si>
    <t xml:space="preserve">  小売業50億円以上までの設定</t>
  </si>
  <si>
    <t>繊維工業</t>
  </si>
  <si>
    <t>　（５)産業分類別事業所の状況（従業者1～３人の事業所）</t>
  </si>
  <si>
    <t>繊　維　工　業</t>
  </si>
  <si>
    <t>（単位：百万円）</t>
  </si>
  <si>
    <t>はん用機械器具製造業</t>
  </si>
  <si>
    <t>生産用機械器具製造業</t>
  </si>
  <si>
    <t>（単位：万円）</t>
  </si>
  <si>
    <t>生産用機械器具製造業</t>
  </si>
  <si>
    <t>業務用機械器具製造業</t>
  </si>
  <si>
    <t>業務用機械器具製造業</t>
  </si>
  <si>
    <t>常用
労働者</t>
  </si>
  <si>
    <t>生産用機械機器製造業</t>
  </si>
  <si>
    <t>平成21年</t>
  </si>
  <si>
    <t>学術研究、専門・技術サービス業</t>
  </si>
  <si>
    <t>運輸業、郵便業</t>
  </si>
  <si>
    <t>鉱業、石業、砂利採取業</t>
  </si>
  <si>
    <t>卸売業、小売業</t>
  </si>
  <si>
    <t>金融業、保険業</t>
  </si>
  <si>
    <t>不動産業、物品賃貸業</t>
  </si>
  <si>
    <t>宿泊業、
飲食サービス業</t>
  </si>
  <si>
    <t>教育、
学習支援業</t>
  </si>
  <si>
    <t>複合サービス事業</t>
  </si>
  <si>
    <t>（単位：アール）</t>
  </si>
  <si>
    <t>　(５）男女別年齢別農業就業人口</t>
  </si>
  <si>
    <t>　(６）農作物の種類別収穫経営体数</t>
  </si>
  <si>
    <t>作付(栽培)
経営体数</t>
  </si>
  <si>
    <t>その他の豆類</t>
  </si>
  <si>
    <t>花き類</t>
  </si>
  <si>
    <t>花木</t>
  </si>
  <si>
    <t>その他の作物</t>
  </si>
  <si>
    <t>その他の野菜</t>
  </si>
  <si>
    <t>　(７）果樹栽培経営体数、栽培面積</t>
  </si>
  <si>
    <t>（８）農地転用状況</t>
  </si>
  <si>
    <t>栽培
経営体数</t>
  </si>
  <si>
    <t>西洋なし</t>
  </si>
  <si>
    <t>その他の製造業</t>
  </si>
  <si>
    <t>鉱業・
採石業・
砂利採取業</t>
  </si>
  <si>
    <t>運輸業、
郵便業</t>
  </si>
  <si>
    <t>卸売業・
小売業</t>
  </si>
  <si>
    <t>金融業・
保険業</t>
  </si>
  <si>
    <t>-</t>
  </si>
  <si>
    <t>電子部品・デバイス・電子回路
製造業</t>
  </si>
  <si>
    <t>はん用機械器具製造業</t>
  </si>
  <si>
    <t>業務用機械器具製造業</t>
  </si>
  <si>
    <t>生活関連サービス業、娯楽業</t>
  </si>
  <si>
    <t>白　菜</t>
  </si>
  <si>
    <t>･･･</t>
  </si>
  <si>
    <t>電子部品・デバイス・電子回路製造業
電子回路製造業</t>
  </si>
  <si>
    <t>平成22年</t>
  </si>
  <si>
    <t>平成24年</t>
  </si>
  <si>
    <t>総数</t>
  </si>
  <si>
    <t>産業大分類</t>
  </si>
  <si>
    <t>事業所数</t>
  </si>
  <si>
    <t>従業者数</t>
  </si>
  <si>
    <t>人</t>
  </si>
  <si>
    <t>人</t>
  </si>
  <si>
    <t>今井</t>
  </si>
  <si>
    <t>今寺</t>
  </si>
  <si>
    <t>小曾木</t>
  </si>
  <si>
    <t>勝沼</t>
  </si>
  <si>
    <t>河辺町</t>
  </si>
  <si>
    <t>木野下</t>
  </si>
  <si>
    <t>黒沢</t>
  </si>
  <si>
    <t>駒木町</t>
  </si>
  <si>
    <t>沢井</t>
  </si>
  <si>
    <t>塩船</t>
  </si>
  <si>
    <t>新町</t>
  </si>
  <si>
    <t>末広町</t>
  </si>
  <si>
    <t>大門</t>
  </si>
  <si>
    <t>千ヶ瀬町</t>
  </si>
  <si>
    <t>富岡</t>
  </si>
  <si>
    <t>友田町</t>
  </si>
  <si>
    <t>長淵</t>
  </si>
  <si>
    <t>成木</t>
  </si>
  <si>
    <t>西分町</t>
  </si>
  <si>
    <t>根ヶ布</t>
  </si>
  <si>
    <t>野上町</t>
  </si>
  <si>
    <t>畑中</t>
  </si>
  <si>
    <t>梅郷</t>
  </si>
  <si>
    <t>東青梅</t>
  </si>
  <si>
    <t>日向和田</t>
  </si>
  <si>
    <t>吹上</t>
  </si>
  <si>
    <t>藤橋</t>
  </si>
  <si>
    <t>二俣尾</t>
  </si>
  <si>
    <t>御岳</t>
  </si>
  <si>
    <t>御岳山</t>
  </si>
  <si>
    <t>御岳本町</t>
  </si>
  <si>
    <t>師岡町</t>
  </si>
  <si>
    <t>谷野</t>
  </si>
  <si>
    <t>柚木町</t>
  </si>
  <si>
    <t>和田町</t>
  </si>
  <si>
    <t>天ヶ瀬町</t>
  </si>
  <si>
    <t>裏宿町</t>
  </si>
  <si>
    <t>大柳町</t>
  </si>
  <si>
    <t>上町</t>
  </si>
  <si>
    <t>住江町</t>
  </si>
  <si>
    <t>滝ノ上町</t>
  </si>
  <si>
    <t>仲町</t>
  </si>
  <si>
    <t>本町</t>
  </si>
  <si>
    <t>森下町</t>
  </si>
  <si>
    <t>青梅市</t>
  </si>
  <si>
    <t>製造業</t>
  </si>
  <si>
    <t>電気・ガス・
熱供給・水道業</t>
  </si>
  <si>
    <t>情報通信業</t>
  </si>
  <si>
    <t>従業者規模</t>
  </si>
  <si>
    <t>（単位：円）</t>
  </si>
  <si>
    <t>電気・   ガス・熱供給・水道業</t>
  </si>
  <si>
    <t>不動産業・物品賃貸業</t>
  </si>
  <si>
    <t>学術研究、専門・技術サービス業</t>
  </si>
  <si>
    <t>サービス業（他に分類されない もの）</t>
  </si>
  <si>
    <t>－</t>
  </si>
  <si>
    <t>15～19歳</t>
  </si>
  <si>
    <t>20～29歳</t>
  </si>
  <si>
    <t>70歳以上</t>
  </si>
  <si>
    <t>　資料：東京都総務局（農林業センサス報告）</t>
  </si>
  <si>
    <t>　資料：商工観光課・環境政策課</t>
  </si>
  <si>
    <t>年　次</t>
  </si>
  <si>
    <t>ブロイラー</t>
  </si>
  <si>
    <t>頭　数</t>
  </si>
  <si>
    <t>-</t>
  </si>
  <si>
    <t>…</t>
  </si>
  <si>
    <t>…</t>
  </si>
  <si>
    <t>-</t>
  </si>
  <si>
    <t>総　数</t>
  </si>
  <si>
    <t>総　　　数</t>
  </si>
  <si>
    <t>青　梅</t>
  </si>
  <si>
    <t>長　淵</t>
  </si>
  <si>
    <t>大　門</t>
  </si>
  <si>
    <t>梅　郷</t>
  </si>
  <si>
    <t>沢　井</t>
  </si>
  <si>
    <t>成　木</t>
  </si>
  <si>
    <t>区　分</t>
  </si>
  <si>
    <t>60～69歳</t>
  </si>
  <si>
    <t>(100.0)</t>
  </si>
  <si>
    <t>(100.0)</t>
  </si>
  <si>
    <t>区　分</t>
  </si>
  <si>
    <t>a</t>
  </si>
  <si>
    <t>水　稲</t>
  </si>
  <si>
    <t>にんじん</t>
  </si>
  <si>
    <t>さといも</t>
  </si>
  <si>
    <t>小　麦</t>
  </si>
  <si>
    <t>こんにゃくいも</t>
  </si>
  <si>
    <t>いちご</t>
  </si>
  <si>
    <t>すいか</t>
  </si>
  <si>
    <t>そ　ば</t>
  </si>
  <si>
    <t>メロン</t>
  </si>
  <si>
    <t>トマト</t>
  </si>
  <si>
    <t>ばれいしょ</t>
  </si>
  <si>
    <t>な　す</t>
  </si>
  <si>
    <t>かんしょ</t>
  </si>
  <si>
    <t>ピーマン</t>
  </si>
  <si>
    <t>ブロッコリー</t>
  </si>
  <si>
    <t>大　豆</t>
  </si>
  <si>
    <t>きゅうり</t>
  </si>
  <si>
    <t>あずき</t>
  </si>
  <si>
    <t>キャベツ</t>
  </si>
  <si>
    <t>やまのいも</t>
  </si>
  <si>
    <t>レタス</t>
  </si>
  <si>
    <t>ほうれんそう</t>
  </si>
  <si>
    <t>ね　ぎ</t>
  </si>
  <si>
    <t>たまねぎ</t>
  </si>
  <si>
    <t>だいこん</t>
  </si>
  <si>
    <t>りんご</t>
  </si>
  <si>
    <t>ぶどう</t>
  </si>
  <si>
    <t>も　も</t>
  </si>
  <si>
    <t>おうとう</t>
  </si>
  <si>
    <t>び　わ</t>
  </si>
  <si>
    <t>か　き</t>
  </si>
  <si>
    <t>く　り</t>
  </si>
  <si>
    <t>う　め</t>
  </si>
  <si>
    <t>すもも</t>
  </si>
  <si>
    <t>キウイフルーツ</t>
  </si>
  <si>
    <t>パインアップル</t>
  </si>
  <si>
    <t>年　度</t>
  </si>
  <si>
    <t>総　数</t>
  </si>
  <si>
    <t>住　宅</t>
  </si>
  <si>
    <t>工　場</t>
  </si>
  <si>
    <t>件　数</t>
  </si>
  <si>
    <t>面　積</t>
  </si>
  <si>
    <t>商　業</t>
  </si>
  <si>
    <t>卸売・小売業</t>
  </si>
  <si>
    <t>９．７．１、１１．７．１、１４．６．１、１６．６．１</t>
  </si>
  <si>
    <t>飲食店</t>
  </si>
  <si>
    <t>年　次</t>
  </si>
  <si>
    <t>3・4</t>
  </si>
  <si>
    <t>卸売・小売業</t>
  </si>
  <si>
    <t>飲食店</t>
  </si>
  <si>
    <t>年　次</t>
  </si>
  <si>
    <t>3～4</t>
  </si>
  <si>
    <t>5～9</t>
  </si>
  <si>
    <t>10～19</t>
  </si>
  <si>
    <t>20～29</t>
  </si>
  <si>
    <t>30～49</t>
  </si>
  <si>
    <t>50～99</t>
  </si>
  <si>
    <t>総　数</t>
  </si>
  <si>
    <t>（単位：百万円）</t>
  </si>
  <si>
    <t>1～9</t>
  </si>
  <si>
    <t>100～499</t>
  </si>
  <si>
    <t>500～999</t>
  </si>
  <si>
    <t>（単位：百万円）</t>
  </si>
  <si>
    <t>年　次</t>
  </si>
  <si>
    <t>総　 　　　数</t>
  </si>
  <si>
    <t>総　数</t>
  </si>
  <si>
    <t>総　　　数</t>
  </si>
  <si>
    <t>-</t>
  </si>
  <si>
    <t>印刷・同関連業</t>
  </si>
  <si>
    <t>化　学　工　業</t>
  </si>
  <si>
    <t>鉄　鋼　業</t>
  </si>
  <si>
    <r>
      <t>プラスチック製品製造業</t>
    </r>
    <r>
      <rPr>
        <sz val="7"/>
        <color indexed="8"/>
        <rFont val="ＭＳ ゴシック"/>
        <family val="3"/>
      </rPr>
      <t>（別掲を除く）</t>
    </r>
  </si>
  <si>
    <t>窯業・土石製品製造業</t>
  </si>
  <si>
    <t>総　数</t>
  </si>
  <si>
    <t>個人事業主および無給家族従業者</t>
  </si>
  <si>
    <t>総　額</t>
  </si>
  <si>
    <r>
      <t>木材・木製品製造業</t>
    </r>
    <r>
      <rPr>
        <sz val="9"/>
        <color indexed="8"/>
        <rFont val="ＭＳ ゴシック"/>
        <family val="3"/>
      </rPr>
      <t>（家具を除く）</t>
    </r>
  </si>
  <si>
    <t>宿泊業、飲食サービス業</t>
  </si>
  <si>
    <t>生活関連サービス業、娯楽業</t>
  </si>
  <si>
    <t>教育、学習支援業</t>
  </si>
  <si>
    <t>複合サービス事業</t>
  </si>
  <si>
    <t>サービス業（他に分類されないもの）</t>
  </si>
  <si>
    <t>公務（他に分類されるものを除く）</t>
  </si>
  <si>
    <t>区市町村
町丁目</t>
  </si>
  <si>
    <t>農業，林業，漁業</t>
  </si>
  <si>
    <t>鉱業，採石業
砂利採取業</t>
  </si>
  <si>
    <t>建設業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</si>
  <si>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</si>
  <si>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</si>
  <si>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</si>
  <si>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</si>
  <si>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</si>
  <si>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
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</si>
  <si>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</si>
  <si>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</si>
  <si>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</si>
  <si>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</si>
  <si>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</si>
  <si>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区市町村
町丁目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</si>
  <si>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</si>
  <si>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</si>
  <si>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</si>
  <si>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</si>
  <si>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</si>
  <si>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</si>
  <si>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
１９９人</t>
  </si>
  <si>
    <t>２００～
２９９人</t>
  </si>
  <si>
    <t>…</t>
  </si>
  <si>
    <t>Ⅹ</t>
  </si>
  <si>
    <t xml:space="preserve">    注：平成１７年からは家畜等の飼育頭羽数のみ</t>
  </si>
  <si>
    <t>(２７．２．１）</t>
  </si>
  <si>
    <t>(２７．２．１）</t>
  </si>
  <si>
    <t>(－)</t>
  </si>
  <si>
    <t>(2.4)</t>
  </si>
  <si>
    <t>(3.1)</t>
  </si>
  <si>
    <t>(6.7)</t>
  </si>
  <si>
    <t>(8.0)</t>
  </si>
  <si>
    <t>(28.9)</t>
  </si>
  <si>
    <t>(50.9)</t>
  </si>
  <si>
    <t>(1.8)</t>
  </si>
  <si>
    <t>(4.4)</t>
  </si>
  <si>
    <t>(13.3)</t>
  </si>
  <si>
    <t>(23.0)</t>
  </si>
  <si>
    <t>(57.5)</t>
  </si>
  <si>
    <t>(1.5)</t>
  </si>
  <si>
    <t>(2.5)</t>
  </si>
  <si>
    <t>(5.8)</t>
  </si>
  <si>
    <t>(10.1)</t>
  </si>
  <si>
    <t>(26.5)</t>
  </si>
  <si>
    <t>(53.6)</t>
  </si>
  <si>
    <t>X</t>
  </si>
  <si>
    <t xml:space="preserve">･･･ </t>
  </si>
  <si>
    <t>　注１：栽培経営体数の総数は、延べ数</t>
  </si>
  <si>
    <t>　注２：個々の面積調査なし</t>
  </si>
  <si>
    <t>昭和63・平成元</t>
  </si>
  <si>
    <t>１９．６．１、２６．７．１</t>
  </si>
  <si>
    <t>　  注：平成６、９、１１、１４、１６、１９、２６年は、飲食店を除く。</t>
  </si>
  <si>
    <t>９．７．１、１１．７．１、１４．６．１、１９．６．１、２６．７．１</t>
  </si>
  <si>
    <t>昭和59年　以前</t>
  </si>
  <si>
    <t>昭和60～　　　平成6年</t>
  </si>
  <si>
    <t>平成7～
平成16</t>
  </si>
  <si>
    <t>平成17年</t>
  </si>
  <si>
    <t>平成19年</t>
  </si>
  <si>
    <t>平成20年</t>
  </si>
  <si>
    <t>平成23年</t>
  </si>
  <si>
    <t>平成25年
以降</t>
  </si>
  <si>
    <t>（２６.７.１）</t>
  </si>
  <si>
    <t>（２６．７.１）</t>
  </si>
  <si>
    <t>（単位：百万円）　　　　　　　　　　　　　　　　　　　　（２６．７.１）</t>
  </si>
  <si>
    <t>（２６．７．１）</t>
  </si>
  <si>
    <t>その他の織物・衣服・身の回り品</t>
  </si>
  <si>
    <t>じゅう器</t>
  </si>
  <si>
    <t>スポーツ用品・がん具・娯楽用品・楽器</t>
  </si>
  <si>
    <t>写真機・時計・眼鏡</t>
  </si>
  <si>
    <t>無店舗</t>
  </si>
  <si>
    <t>　(７）産業分類別商店数、従業者数</t>
  </si>
  <si>
    <t>出向・派遣従業者のみの事業所数</t>
  </si>
  <si>
    <t>その他の工芸農作物</t>
  </si>
  <si>
    <t>切り花類</t>
  </si>
  <si>
    <t>球根</t>
  </si>
  <si>
    <t>鉢物</t>
  </si>
  <si>
    <t>花壇用苗物類</t>
  </si>
  <si>
    <t>(２７．２．１）</t>
  </si>
  <si>
    <t>X</t>
  </si>
  <si>
    <t>３００人以上</t>
  </si>
  <si>
    <t>上昇率（％）</t>
  </si>
  <si>
    <t>前年比</t>
  </si>
  <si>
    <t>前月比</t>
  </si>
  <si>
    <t>前年
同月比</t>
  </si>
  <si>
    <t>(平成27年＝100)</t>
  </si>
  <si>
    <t>　(４）地区別農家数</t>
  </si>
  <si>
    <t>６３．６．１、３．７．１、６．７．１</t>
  </si>
  <si>
    <t xml:space="preserve">   平成</t>
  </si>
  <si>
    <t>はん用機械器具製造業</t>
  </si>
  <si>
    <t>電子部品・デバイス・電子回路製造業</t>
  </si>
  <si>
    <t>化学工業</t>
  </si>
  <si>
    <t>プラスチック製品製造業（別掲を除く）</t>
  </si>
  <si>
    <t>ゴム製品製造業</t>
  </si>
  <si>
    <t>電子部品・デバイス、電子回路製造業
電子回路製造業</t>
  </si>
  <si>
    <t>中小企業</t>
  </si>
  <si>
    <t>公害防止</t>
  </si>
  <si>
    <t>窯業・土石製品製造業</t>
  </si>
  <si>
    <t>鉄　鋼　業</t>
  </si>
  <si>
    <t>　資料：東京都総務局（経済センサス-基礎・活動調査報告）</t>
  </si>
  <si>
    <t>（２８．６．１）</t>
  </si>
  <si>
    <t>青 梅 市</t>
  </si>
  <si>
    <t>勝    沼</t>
  </si>
  <si>
    <t>西 分 町</t>
  </si>
  <si>
    <t>住 江 町</t>
  </si>
  <si>
    <t>本    町</t>
  </si>
  <si>
    <t>仲    町</t>
  </si>
  <si>
    <t>上    町</t>
  </si>
  <si>
    <t>森 下 町</t>
  </si>
  <si>
    <t>裏 宿 町</t>
  </si>
  <si>
    <t>大 柳 町</t>
  </si>
  <si>
    <t>駒 木 町</t>
  </si>
  <si>
    <t>長    淵</t>
  </si>
  <si>
    <t>友 田 町</t>
  </si>
  <si>
    <t>吹    上</t>
  </si>
  <si>
    <t>野 上 町</t>
  </si>
  <si>
    <t>大    門</t>
  </si>
  <si>
    <t>塩    船</t>
  </si>
  <si>
    <t>谷    野</t>
  </si>
  <si>
    <t>木 野 下</t>
  </si>
  <si>
    <t>今    寺</t>
  </si>
  <si>
    <t>東 青 梅</t>
  </si>
  <si>
    <t>根 ヶ 布</t>
  </si>
  <si>
    <t>師 岡 町</t>
  </si>
  <si>
    <t>新    町</t>
  </si>
  <si>
    <t>末 広 町</t>
  </si>
  <si>
    <t>河 辺 町</t>
  </si>
  <si>
    <t>藤    橋</t>
  </si>
  <si>
    <t>今    井</t>
  </si>
  <si>
    <t>畑    中</t>
  </si>
  <si>
    <t>和 田 町</t>
  </si>
  <si>
    <t>梅    郷</t>
  </si>
  <si>
    <t>柚 木 町</t>
  </si>
  <si>
    <t>二 俣 尾</t>
  </si>
  <si>
    <t>沢    井</t>
  </si>
  <si>
    <t>御    岳</t>
  </si>
  <si>
    <t>御 岳 山</t>
  </si>
  <si>
    <t>富    岡</t>
  </si>
  <si>
    <t>小 曾 木</t>
  </si>
  <si>
    <t>黒    沢</t>
  </si>
  <si>
    <t>成    木</t>
  </si>
  <si>
    <t>（２８．６．１）</t>
  </si>
  <si>
    <t>　　注：平成２７年以外は、従業者４人以上の工場のみの数値</t>
  </si>
  <si>
    <r>
      <t>プラスチック製品製造業</t>
    </r>
    <r>
      <rPr>
        <sz val="7"/>
        <rFont val="ＭＳ ゴシック"/>
        <family val="3"/>
      </rPr>
      <t>(別掲を除く)</t>
    </r>
  </si>
  <si>
    <t>　資料：東京都総務局（工業統計調査報告）</t>
  </si>
  <si>
    <t>　資料：東京都総務局（工業統計調査報告）</t>
  </si>
  <si>
    <t>資料：東京都総務局（Ｈ２８経済センサス-活動調査報告）</t>
  </si>
  <si>
    <t>資料：東京都総務局（Ｈ２８経済センサス-活動調査報告）</t>
  </si>
  <si>
    <t>平成26年</t>
  </si>
  <si>
    <t>χ</t>
  </si>
  <si>
    <t>χ</t>
  </si>
  <si>
    <t xml:space="preserve"> 　　　　2015年＝100</t>
  </si>
  <si>
    <t>消費者物価１０大費目指数（東京都区部）</t>
  </si>
  <si>
    <t>　　　　　　　　平成26年までの調査日は１２月３１日</t>
  </si>
  <si>
    <t>平成28年からの調査日は６月１日</t>
  </si>
  <si>
    <t>23 平均</t>
  </si>
  <si>
    <t>平成31年1月</t>
  </si>
  <si>
    <t>令和元年5月</t>
  </si>
  <si>
    <t>（３０．６．１.）</t>
  </si>
  <si>
    <t>令和2年1月</t>
  </si>
  <si>
    <t>基準日</t>
  </si>
  <si>
    <t>産業分類</t>
  </si>
  <si>
    <t>　資料：東京都総務局（工業統計調査報告)  平成２７年は平成28年経済センサス活動調査の数値</t>
  </si>
  <si>
    <t>x</t>
  </si>
  <si>
    <t>基礎調査</t>
  </si>
  <si>
    <t>活動調査</t>
  </si>
  <si>
    <t>　資料：東京都総務局（経済センサス－基礎・活動調査報告）</t>
  </si>
  <si>
    <t>　資料：東京都総務局（平成28年経済センサス活動調査　（平成27年工業統計相当集計結果））</t>
  </si>
  <si>
    <t>　　注：調査結果はこれまでの工業統計調査と接続しない部分があります。</t>
  </si>
  <si>
    <t>平成元.１０．１</t>
  </si>
  <si>
    <t>平成元・１０．１</t>
  </si>
  <si>
    <t>平成27年</t>
  </si>
  <si>
    <t>平成28年</t>
  </si>
  <si>
    <t>31(令和元）年</t>
  </si>
  <si>
    <t>(単位：㎡)　　　　　　　　　　　　　　　　　　　　　　　　　　　　　　　　　　　　　　　　　　　　　　　</t>
  </si>
  <si>
    <t>(各年度末）</t>
  </si>
  <si>
    <t>31(令和元)</t>
  </si>
  <si>
    <t>業務用機械器具製造業</t>
  </si>
  <si>
    <t>（２８．６．１）</t>
  </si>
  <si>
    <t>（単位：百万円）                  　　　　    （２６.７.１）</t>
  </si>
  <si>
    <t xml:space="preserve">出向・派遣従業者のみ
</t>
  </si>
  <si>
    <t>31・令和元</t>
  </si>
  <si>
    <t>31・</t>
  </si>
  <si>
    <t>令和元年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</si>
</sst>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\(0.0\)"/>
    <numFmt numFmtId="178" formatCode="0_);[Red]\(0\)"/>
    <numFmt numFmtId="179" formatCode="0_ "/>
    <numFmt numFmtId="180" formatCode="0;&quot;△ &quot;0"/>
    <numFmt numFmtId="181" formatCode="0.0;&quot;△ &quot;0.0"/>
    <numFmt numFmtId="182" formatCode="0.0_ "/>
    <numFmt numFmtId="183" formatCode="0.0;&quot;▲ &quot;0.0"/>
    <numFmt numFmtId="184" formatCode="0_000_ 000"/>
    <numFmt numFmtId="185" formatCode="000_ 000"/>
    <numFmt numFmtId="186" formatCode="0_000_000"/>
    <numFmt numFmtId="187" formatCode="00_000_000"/>
    <numFmt numFmtId="188" formatCode="#\ ##0\ ##0"/>
    <numFmt numFmtId="189" formatCode="0.0"/>
    <numFmt numFmtId="190" formatCode="#,##0_);\(#,##0\)"/>
    <numFmt numFmtId="191" formatCode="#,##0;&quot;▲ &quot;#,##0"/>
    <numFmt numFmtId="192" formatCode="0;&quot;▲ &quot;0"/>
    <numFmt numFmtId="193" formatCode="#,##0_ "/>
    <numFmt numFmtId="194" formatCode="###\ ###\ ##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#,##0_);[Red]\(#,##0\)"/>
    <numFmt numFmtId="202" formatCode="&quot;¥&quot;#,##0_);[Red]\(&quot;¥&quot;#,##0\)"/>
    <numFmt numFmtId="203" formatCode="#,##0.0_ "/>
    <numFmt numFmtId="204" formatCode="#,##0.0;&quot;△ &quot;#,##0.0"/>
    <numFmt numFmtId="205" formatCode="#,###;\△#,###;0;@"/>
    <numFmt numFmtId="206" formatCode="yyyy&quot;年&quot;m&quot;月&quot;;@"/>
    <numFmt numFmtId="207" formatCode="m&quot;月&quot;d&quot;日&quot;;@"/>
    <numFmt numFmtId="208" formatCode="[$-411]ggge&quot;年&quot;m&quot;月&quot;d&quot;日&quot;;@"/>
    <numFmt numFmtId="209" formatCode="#,##0_ ;\-#,##0_ ;&quot;－ &quot;;@_ "/>
    <numFmt numFmtId="210" formatCode="###,###,###,##0;&quot;△&quot;###,###,###,##0;&quot;－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6"/>
      <name val="組版後_第34表_22葛飾区.pdf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1"/>
      <color indexed="8"/>
      <name val="ＭＳ Ｐゴシック"/>
      <family val="3"/>
    </font>
    <font>
      <sz val="12"/>
      <color indexed="17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8"/>
      <name val="ＭＳ ゴシック"/>
      <family val="3"/>
    </font>
    <font>
      <sz val="9"/>
      <color indexed="10"/>
      <name val="ＭＳ ゴシック"/>
      <family val="3"/>
    </font>
    <font>
      <sz val="9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1"/>
      <color theme="1"/>
      <name val="Calibri"/>
      <family val="3"/>
    </font>
    <font>
      <sz val="12"/>
      <color rgb="FF006100"/>
      <name val="ＭＳ 明朝"/>
      <family val="1"/>
    </font>
    <font>
      <sz val="11"/>
      <color rgb="FFFF0000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10.5"/>
      <color theme="1"/>
      <name val="ＭＳ ゴシック"/>
      <family val="3"/>
    </font>
    <font>
      <sz val="10"/>
      <color theme="1"/>
      <name val="ＭＳ ゴシック"/>
      <family val="3"/>
    </font>
    <font>
      <b/>
      <sz val="18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>
        <color indexed="63"/>
      </left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0" fontId="64" fillId="0" borderId="0">
      <alignment vertical="center"/>
      <protection/>
    </xf>
    <xf numFmtId="182" fontId="0" fillId="0" borderId="0">
      <alignment horizontal="right" vertical="center"/>
      <protection/>
    </xf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6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6" fillId="0" borderId="0" xfId="0" applyFont="1" applyAlignment="1">
      <alignment/>
    </xf>
    <xf numFmtId="3" fontId="67" fillId="0" borderId="0" xfId="0" applyNumberFormat="1" applyFont="1" applyFill="1" applyBorder="1" applyAlignment="1">
      <alignment horizontal="right" vertical="center"/>
    </xf>
    <xf numFmtId="3" fontId="67" fillId="0" borderId="0" xfId="49" applyNumberFormat="1" applyFont="1" applyFill="1" applyBorder="1" applyAlignment="1">
      <alignment horizontal="right" vertical="center"/>
    </xf>
    <xf numFmtId="0" fontId="68" fillId="0" borderId="0" xfId="0" applyFont="1" applyAlignment="1">
      <alignment/>
    </xf>
    <xf numFmtId="0" fontId="68" fillId="0" borderId="10" xfId="0" applyFont="1" applyBorder="1" applyAlignment="1">
      <alignment/>
    </xf>
    <xf numFmtId="0" fontId="68" fillId="0" borderId="11" xfId="0" applyFont="1" applyBorder="1" applyAlignment="1">
      <alignment/>
    </xf>
    <xf numFmtId="0" fontId="68" fillId="0" borderId="0" xfId="0" applyFont="1" applyAlignment="1">
      <alignment horizontal="center" vertical="center"/>
    </xf>
    <xf numFmtId="38" fontId="67" fillId="0" borderId="0" xfId="49" applyFont="1" applyBorder="1" applyAlignment="1">
      <alignment vertical="center"/>
    </xf>
    <xf numFmtId="38" fontId="67" fillId="0" borderId="12" xfId="49" applyFont="1" applyBorder="1" applyAlignment="1">
      <alignment vertical="center"/>
    </xf>
    <xf numFmtId="38" fontId="67" fillId="0" borderId="10" xfId="49" applyFont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distributed" vertical="center"/>
    </xf>
    <xf numFmtId="0" fontId="68" fillId="0" borderId="13" xfId="0" applyFont="1" applyBorder="1" applyAlignment="1">
      <alignment horizontal="distributed" vertical="center"/>
    </xf>
    <xf numFmtId="190" fontId="67" fillId="0" borderId="0" xfId="49" applyNumberFormat="1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8" fillId="0" borderId="0" xfId="0" applyFont="1" applyAlignment="1">
      <alignment horizontal="right" vertical="center"/>
    </xf>
    <xf numFmtId="190" fontId="67" fillId="0" borderId="0" xfId="49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0" fontId="68" fillId="0" borderId="14" xfId="0" applyFont="1" applyBorder="1" applyAlignment="1">
      <alignment horizontal="center" vertical="center" shrinkToFit="1"/>
    </xf>
    <xf numFmtId="190" fontId="67" fillId="0" borderId="12" xfId="49" applyNumberFormat="1" applyFont="1" applyBorder="1" applyAlignment="1">
      <alignment horizontal="right" vertical="center"/>
    </xf>
    <xf numFmtId="190" fontId="67" fillId="0" borderId="10" xfId="49" applyNumberFormat="1" applyFont="1" applyBorder="1" applyAlignment="1">
      <alignment horizontal="right" vertical="center"/>
    </xf>
    <xf numFmtId="0" fontId="67" fillId="0" borderId="10" xfId="0" applyFont="1" applyBorder="1" applyAlignment="1">
      <alignment horizontal="right" vertical="center"/>
    </xf>
    <xf numFmtId="0" fontId="68" fillId="0" borderId="0" xfId="0" applyFont="1" applyAlignment="1">
      <alignment horizontal="left"/>
    </xf>
    <xf numFmtId="0" fontId="68" fillId="0" borderId="10" xfId="0" applyFont="1" applyBorder="1" applyAlignment="1">
      <alignment vertical="center"/>
    </xf>
    <xf numFmtId="0" fontId="67" fillId="0" borderId="0" xfId="0" applyFont="1" applyAlignment="1">
      <alignment horizontal="distributed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right" vertical="top"/>
    </xf>
    <xf numFmtId="0" fontId="69" fillId="0" borderId="0" xfId="0" applyFont="1" applyFill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distributed" vertical="center"/>
    </xf>
    <xf numFmtId="0" fontId="68" fillId="0" borderId="14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/>
    </xf>
    <xf numFmtId="0" fontId="70" fillId="0" borderId="0" xfId="0" applyFont="1" applyAlignment="1">
      <alignment horizontal="right"/>
    </xf>
    <xf numFmtId="0" fontId="70" fillId="0" borderId="0" xfId="0" applyFont="1" applyAlignment="1">
      <alignment horizontal="right" vertical="center"/>
    </xf>
    <xf numFmtId="0" fontId="70" fillId="0" borderId="0" xfId="0" applyFont="1" applyBorder="1" applyAlignment="1">
      <alignment horizontal="right"/>
    </xf>
    <xf numFmtId="0" fontId="70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centerContinuous" vertical="center"/>
    </xf>
    <xf numFmtId="0" fontId="67" fillId="0" borderId="0" xfId="0" applyFont="1" applyAlignment="1">
      <alignment horizontal="right"/>
    </xf>
    <xf numFmtId="0" fontId="67" fillId="0" borderId="0" xfId="0" applyFont="1" applyBorder="1" applyAlignment="1">
      <alignment horizontal="right"/>
    </xf>
    <xf numFmtId="0" fontId="68" fillId="0" borderId="10" xfId="0" applyFont="1" applyBorder="1" applyAlignment="1">
      <alignment horizontal="centerContinuous" vertical="center"/>
    </xf>
    <xf numFmtId="0" fontId="68" fillId="0" borderId="15" xfId="0" applyFont="1" applyBorder="1" applyAlignment="1">
      <alignment/>
    </xf>
    <xf numFmtId="0" fontId="67" fillId="0" borderId="12" xfId="0" applyFont="1" applyBorder="1" applyAlignment="1">
      <alignment horizontal="right"/>
    </xf>
    <xf numFmtId="0" fontId="67" fillId="0" borderId="10" xfId="0" applyFont="1" applyBorder="1" applyAlignment="1">
      <alignment horizontal="right"/>
    </xf>
    <xf numFmtId="0" fontId="68" fillId="0" borderId="16" xfId="0" applyFont="1" applyBorder="1" applyAlignment="1">
      <alignment horizontal="centerContinuous" vertical="center"/>
    </xf>
    <xf numFmtId="0" fontId="68" fillId="0" borderId="17" xfId="0" applyFont="1" applyBorder="1" applyAlignment="1">
      <alignment horizontal="centerContinuous" vertical="center"/>
    </xf>
    <xf numFmtId="0" fontId="68" fillId="0" borderId="13" xfId="0" applyFont="1" applyBorder="1" applyAlignment="1">
      <alignment horizontal="centerContinuous" vertical="center"/>
    </xf>
    <xf numFmtId="0" fontId="68" fillId="0" borderId="0" xfId="0" applyFont="1" applyAlignment="1">
      <alignment horizontal="distributed" vertical="center" wrapText="1"/>
    </xf>
    <xf numFmtId="0" fontId="69" fillId="0" borderId="14" xfId="0" applyFont="1" applyBorder="1" applyAlignment="1">
      <alignment horizontal="centerContinuous" vertical="center"/>
    </xf>
    <xf numFmtId="49" fontId="70" fillId="0" borderId="0" xfId="0" applyNumberFormat="1" applyFont="1" applyAlignment="1">
      <alignment horizontal="right" vertical="center"/>
    </xf>
    <xf numFmtId="0" fontId="68" fillId="0" borderId="14" xfId="0" applyFont="1" applyBorder="1" applyAlignment="1">
      <alignment horizontal="centerContinuous" vertical="center"/>
    </xf>
    <xf numFmtId="49" fontId="67" fillId="0" borderId="0" xfId="0" applyNumberFormat="1" applyFont="1" applyAlignment="1">
      <alignment horizontal="right" vertical="center"/>
    </xf>
    <xf numFmtId="0" fontId="68" fillId="0" borderId="15" xfId="0" applyFont="1" applyBorder="1" applyAlignment="1">
      <alignment horizontal="centerContinuous" vertical="center"/>
    </xf>
    <xf numFmtId="49" fontId="67" fillId="0" borderId="12" xfId="0" applyNumberFormat="1" applyFont="1" applyBorder="1" applyAlignment="1">
      <alignment horizontal="right" vertical="center"/>
    </xf>
    <xf numFmtId="49" fontId="67" fillId="0" borderId="10" xfId="0" applyNumberFormat="1" applyFont="1" applyBorder="1" applyAlignment="1">
      <alignment horizontal="right" vertical="center"/>
    </xf>
    <xf numFmtId="0" fontId="68" fillId="0" borderId="18" xfId="0" applyFont="1" applyBorder="1" applyAlignment="1">
      <alignment horizontal="distributed" vertical="center"/>
    </xf>
    <xf numFmtId="0" fontId="68" fillId="0" borderId="13" xfId="0" applyFont="1" applyBorder="1" applyAlignment="1">
      <alignment/>
    </xf>
    <xf numFmtId="0" fontId="68" fillId="0" borderId="19" xfId="0" applyFont="1" applyBorder="1" applyAlignment="1">
      <alignment horizontal="distributed" vertical="center" wrapText="1"/>
    </xf>
    <xf numFmtId="0" fontId="68" fillId="0" borderId="10" xfId="0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Alignment="1">
      <alignment vertical="center"/>
    </xf>
    <xf numFmtId="0" fontId="67" fillId="0" borderId="0" xfId="0" applyFont="1" applyAlignment="1">
      <alignment horizontal="right" vertical="top" wrapText="1"/>
    </xf>
    <xf numFmtId="0" fontId="69" fillId="0" borderId="0" xfId="0" applyFont="1" applyFill="1" applyAlignment="1">
      <alignment horizontal="center" vertical="center"/>
    </xf>
    <xf numFmtId="0" fontId="68" fillId="0" borderId="17" xfId="0" applyFont="1" applyBorder="1" applyAlignment="1">
      <alignment horizontal="centerContinuous" vertical="center" wrapText="1"/>
    </xf>
    <xf numFmtId="0" fontId="68" fillId="0" borderId="14" xfId="0" applyFont="1" applyBorder="1" applyAlignment="1">
      <alignment horizontal="distributed" vertical="center"/>
    </xf>
    <xf numFmtId="3" fontId="67" fillId="0" borderId="11" xfId="0" applyNumberFormat="1" applyFont="1" applyBorder="1" applyAlignment="1">
      <alignment horizontal="right"/>
    </xf>
    <xf numFmtId="3" fontId="67" fillId="0" borderId="0" xfId="0" applyNumberFormat="1" applyFont="1" applyBorder="1" applyAlignment="1">
      <alignment horizontal="right"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179" fontId="69" fillId="0" borderId="0" xfId="0" applyNumberFormat="1" applyFont="1" applyFill="1" applyAlignment="1">
      <alignment horizontal="center" vertical="center"/>
    </xf>
    <xf numFmtId="57" fontId="68" fillId="0" borderId="0" xfId="0" applyNumberFormat="1" applyFont="1" applyAlignment="1">
      <alignment horizontal="center" vertical="center"/>
    </xf>
    <xf numFmtId="57" fontId="68" fillId="0" borderId="0" xfId="0" applyNumberFormat="1" applyFont="1" applyAlignment="1">
      <alignment horizontal="left" vertical="center"/>
    </xf>
    <xf numFmtId="57" fontId="68" fillId="0" borderId="0" xfId="0" applyNumberFormat="1" applyFont="1" applyAlignment="1">
      <alignment horizontal="right" vertical="center"/>
    </xf>
    <xf numFmtId="38" fontId="67" fillId="0" borderId="0" xfId="49" applyFont="1" applyAlignment="1">
      <alignment horizontal="right"/>
    </xf>
    <xf numFmtId="38" fontId="67" fillId="0" borderId="0" xfId="49" applyFont="1" applyBorder="1" applyAlignment="1">
      <alignment horizontal="right"/>
    </xf>
    <xf numFmtId="38" fontId="67" fillId="0" borderId="10" xfId="49" applyFont="1" applyBorder="1" applyAlignment="1">
      <alignment horizontal="right"/>
    </xf>
    <xf numFmtId="0" fontId="68" fillId="0" borderId="10" xfId="0" applyFont="1" applyBorder="1" applyAlignment="1">
      <alignment horizontal="right" vertical="center"/>
    </xf>
    <xf numFmtId="0" fontId="68" fillId="0" borderId="17" xfId="0" applyNumberFormat="1" applyFont="1" applyBorder="1" applyAlignment="1">
      <alignment horizontal="centerContinuous" vertical="center" wrapText="1"/>
    </xf>
    <xf numFmtId="0" fontId="68" fillId="0" borderId="16" xfId="0" applyNumberFormat="1" applyFont="1" applyBorder="1" applyAlignment="1">
      <alignment horizontal="centerContinuous" vertical="center"/>
    </xf>
    <xf numFmtId="0" fontId="67" fillId="0" borderId="0" xfId="0" applyFont="1" applyAlignment="1">
      <alignment horizontal="distributed" vertical="center" wrapText="1"/>
    </xf>
    <xf numFmtId="0" fontId="68" fillId="0" borderId="0" xfId="0" applyNumberFormat="1" applyFont="1" applyAlignment="1">
      <alignment horizontal="center" vertical="center" wrapText="1"/>
    </xf>
    <xf numFmtId="0" fontId="68" fillId="0" borderId="0" xfId="0" applyNumberFormat="1" applyFont="1" applyAlignment="1">
      <alignment horizontal="distributed" vertical="center"/>
    </xf>
    <xf numFmtId="0" fontId="69" fillId="0" borderId="0" xfId="0" applyFont="1" applyFill="1" applyAlignment="1">
      <alignment horizontal="center"/>
    </xf>
    <xf numFmtId="0" fontId="69" fillId="0" borderId="14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38" fontId="70" fillId="0" borderId="0" xfId="49" applyFont="1" applyAlignment="1">
      <alignment horizontal="right"/>
    </xf>
    <xf numFmtId="38" fontId="67" fillId="0" borderId="12" xfId="49" applyFont="1" applyBorder="1" applyAlignment="1">
      <alignment horizontal="right"/>
    </xf>
    <xf numFmtId="0" fontId="67" fillId="0" borderId="10" xfId="0" applyFont="1" applyBorder="1" applyAlignment="1">
      <alignment/>
    </xf>
    <xf numFmtId="0" fontId="68" fillId="0" borderId="18" xfId="0" applyFont="1" applyBorder="1" applyAlignment="1">
      <alignment/>
    </xf>
    <xf numFmtId="3" fontId="70" fillId="0" borderId="0" xfId="0" applyNumberFormat="1" applyFont="1" applyAlignment="1">
      <alignment horizontal="right"/>
    </xf>
    <xf numFmtId="3" fontId="67" fillId="0" borderId="0" xfId="0" applyNumberFormat="1" applyFont="1" applyAlignment="1">
      <alignment horizontal="right"/>
    </xf>
    <xf numFmtId="0" fontId="68" fillId="0" borderId="0" xfId="0" applyFont="1" applyFill="1" applyAlignment="1">
      <alignment horizontal="left" vertical="center"/>
    </xf>
    <xf numFmtId="0" fontId="68" fillId="0" borderId="0" xfId="0" applyNumberFormat="1" applyFont="1" applyAlignment="1">
      <alignment horizontal="distributed" vertical="center" wrapText="1"/>
    </xf>
    <xf numFmtId="0" fontId="68" fillId="0" borderId="20" xfId="0" applyNumberFormat="1" applyFont="1" applyBorder="1" applyAlignment="1">
      <alignment horizontal="center" vertical="center"/>
    </xf>
    <xf numFmtId="0" fontId="68" fillId="0" borderId="16" xfId="0" applyNumberFormat="1" applyFont="1" applyBorder="1" applyAlignment="1">
      <alignment horizontal="center" vertical="center"/>
    </xf>
    <xf numFmtId="0" fontId="68" fillId="0" borderId="21" xfId="0" applyNumberFormat="1" applyFont="1" applyBorder="1" applyAlignment="1">
      <alignment horizontal="center" vertical="center"/>
    </xf>
    <xf numFmtId="0" fontId="68" fillId="0" borderId="18" xfId="0" applyFont="1" applyBorder="1" applyAlignment="1">
      <alignment horizontal="centerContinuous" vertical="center"/>
    </xf>
    <xf numFmtId="0" fontId="69" fillId="0" borderId="0" xfId="0" applyFont="1" applyBorder="1" applyAlignment="1">
      <alignment horizontal="centerContinuous" vertical="center"/>
    </xf>
    <xf numFmtId="0" fontId="67" fillId="0" borderId="10" xfId="0" applyFont="1" applyBorder="1" applyAlignment="1">
      <alignment vertical="center"/>
    </xf>
    <xf numFmtId="38" fontId="68" fillId="0" borderId="0" xfId="49" applyFont="1" applyAlignment="1">
      <alignment horizontal="distributed" vertical="center" wrapText="1"/>
    </xf>
    <xf numFmtId="38" fontId="68" fillId="0" borderId="0" xfId="49" applyFont="1" applyAlignment="1">
      <alignment horizontal="distributed" vertical="center"/>
    </xf>
    <xf numFmtId="38" fontId="67" fillId="0" borderId="11" xfId="49" applyFont="1" applyFill="1" applyBorder="1" applyAlignment="1">
      <alignment horizontal="right" vertical="center"/>
    </xf>
    <xf numFmtId="38" fontId="67" fillId="0" borderId="0" xfId="49" applyFont="1" applyFill="1" applyBorder="1" applyAlignment="1">
      <alignment horizontal="right" vertical="center"/>
    </xf>
    <xf numFmtId="38" fontId="67" fillId="0" borderId="0" xfId="0" applyNumberFormat="1" applyFont="1" applyAlignment="1">
      <alignment/>
    </xf>
    <xf numFmtId="38" fontId="67" fillId="0" borderId="0" xfId="0" applyNumberFormat="1" applyFont="1" applyAlignment="1">
      <alignment horizontal="right"/>
    </xf>
    <xf numFmtId="38" fontId="67" fillId="0" borderId="0" xfId="49" applyNumberFormat="1" applyFont="1" applyFill="1" applyBorder="1" applyAlignment="1">
      <alignment horizontal="right" vertical="center"/>
    </xf>
    <xf numFmtId="38" fontId="67" fillId="0" borderId="10" xfId="49" applyFont="1" applyFill="1" applyBorder="1" applyAlignment="1">
      <alignment horizontal="right" vertical="center"/>
    </xf>
    <xf numFmtId="0" fontId="68" fillId="0" borderId="16" xfId="0" applyFont="1" applyBorder="1" applyAlignment="1">
      <alignment horizontal="distributed" vertical="center"/>
    </xf>
    <xf numFmtId="38" fontId="68" fillId="0" borderId="0" xfId="49" applyFont="1" applyAlignment="1">
      <alignment horizontal="right" vertical="center"/>
    </xf>
    <xf numFmtId="38" fontId="68" fillId="0" borderId="0" xfId="49" applyFont="1" applyAlignment="1">
      <alignment horizontal="right"/>
    </xf>
    <xf numFmtId="38" fontId="68" fillId="0" borderId="0" xfId="49" applyFont="1" applyAlignment="1">
      <alignment/>
    </xf>
    <xf numFmtId="38" fontId="68" fillId="0" borderId="18" xfId="49" applyFont="1" applyBorder="1" applyAlignment="1">
      <alignment horizontal="distributed" vertical="center" wrapText="1"/>
    </xf>
    <xf numFmtId="38" fontId="67" fillId="0" borderId="0" xfId="0" applyNumberFormat="1" applyFont="1" applyAlignment="1">
      <alignment horizontal="right" vertical="center"/>
    </xf>
    <xf numFmtId="38" fontId="67" fillId="0" borderId="0" xfId="0" applyNumberFormat="1" applyFont="1" applyBorder="1" applyAlignment="1">
      <alignment/>
    </xf>
    <xf numFmtId="38" fontId="67" fillId="0" borderId="11" xfId="49" applyNumberFormat="1" applyFont="1" applyFill="1" applyBorder="1" applyAlignment="1">
      <alignment horizontal="right" vertical="center"/>
    </xf>
    <xf numFmtId="38" fontId="67" fillId="0" borderId="0" xfId="49" applyNumberFormat="1" applyFont="1" applyFill="1" applyBorder="1" applyAlignment="1">
      <alignment horizontal="right"/>
    </xf>
    <xf numFmtId="0" fontId="68" fillId="0" borderId="0" xfId="0" applyFont="1" applyBorder="1" applyAlignment="1">
      <alignment/>
    </xf>
    <xf numFmtId="38" fontId="67" fillId="0" borderId="0" xfId="49" applyFont="1" applyBorder="1" applyAlignment="1">
      <alignment horizontal="right" vertical="center" wrapText="1"/>
    </xf>
    <xf numFmtId="0" fontId="68" fillId="0" borderId="20" xfId="0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0" xfId="0" applyFont="1" applyAlignment="1">
      <alignment horizontal="distributed"/>
    </xf>
    <xf numFmtId="38" fontId="70" fillId="0" borderId="11" xfId="49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68" fillId="0" borderId="22" xfId="0" applyFont="1" applyBorder="1" applyAlignment="1">
      <alignment horizontal="centerContinuous" vertical="center"/>
    </xf>
    <xf numFmtId="0" fontId="68" fillId="0" borderId="23" xfId="0" applyFont="1" applyBorder="1" applyAlignment="1">
      <alignment horizontal="centerContinuous" vertical="center"/>
    </xf>
    <xf numFmtId="0" fontId="68" fillId="0" borderId="19" xfId="0" applyFont="1" applyBorder="1" applyAlignment="1">
      <alignment horizontal="center"/>
    </xf>
    <xf numFmtId="0" fontId="68" fillId="0" borderId="0" xfId="0" applyFont="1" applyBorder="1" applyAlignment="1">
      <alignment vertical="center" wrapText="1"/>
    </xf>
    <xf numFmtId="38" fontId="70" fillId="0" borderId="0" xfId="49" applyFont="1" applyFill="1" applyAlignment="1">
      <alignment horizontal="right" vertical="center"/>
    </xf>
    <xf numFmtId="0" fontId="68" fillId="0" borderId="21" xfId="0" applyFont="1" applyBorder="1" applyAlignment="1">
      <alignment horizontal="centerContinuous" vertical="center"/>
    </xf>
    <xf numFmtId="0" fontId="68" fillId="0" borderId="0" xfId="0" applyFont="1" applyFill="1" applyAlignment="1">
      <alignment horizontal="right"/>
    </xf>
    <xf numFmtId="192" fontId="67" fillId="0" borderId="0" xfId="0" applyNumberFormat="1" applyFont="1" applyBorder="1" applyAlignment="1">
      <alignment/>
    </xf>
    <xf numFmtId="38" fontId="68" fillId="0" borderId="0" xfId="0" applyNumberFormat="1" applyFont="1" applyAlignment="1">
      <alignment/>
    </xf>
    <xf numFmtId="0" fontId="68" fillId="0" borderId="0" xfId="0" applyFont="1" applyFill="1" applyAlignment="1">
      <alignment/>
    </xf>
    <xf numFmtId="205" fontId="71" fillId="0" borderId="0" xfId="61" applyNumberFormat="1" applyFont="1" applyFill="1" applyAlignment="1">
      <alignment horizontal="right" vertical="top"/>
      <protection/>
    </xf>
    <xf numFmtId="0" fontId="72" fillId="0" borderId="0" xfId="61" applyFont="1" applyFill="1">
      <alignment vertical="center"/>
      <protection/>
    </xf>
    <xf numFmtId="0" fontId="72" fillId="0" borderId="0" xfId="61" applyFont="1" applyFill="1" applyAlignment="1">
      <alignment horizontal="left" vertical="center"/>
      <protection/>
    </xf>
    <xf numFmtId="0" fontId="73" fillId="0" borderId="0" xfId="61" applyFont="1" applyFill="1">
      <alignment vertical="center"/>
      <protection/>
    </xf>
    <xf numFmtId="0" fontId="74" fillId="0" borderId="0" xfId="0" applyFont="1" applyFill="1" applyAlignment="1">
      <alignment/>
    </xf>
    <xf numFmtId="38" fontId="74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distributed" vertical="center"/>
    </xf>
    <xf numFmtId="56" fontId="68" fillId="0" borderId="17" xfId="0" applyNumberFormat="1" applyFont="1" applyFill="1" applyBorder="1" applyAlignment="1">
      <alignment horizontal="centerContinuous" vertical="center"/>
    </xf>
    <xf numFmtId="56" fontId="68" fillId="0" borderId="0" xfId="0" applyNumberFormat="1" applyFont="1" applyFill="1" applyAlignment="1">
      <alignment horizontal="center" vertical="center"/>
    </xf>
    <xf numFmtId="0" fontId="68" fillId="0" borderId="14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 horizontal="right" vertical="center"/>
    </xf>
    <xf numFmtId="0" fontId="68" fillId="0" borderId="11" xfId="0" applyFont="1" applyFill="1" applyBorder="1" applyAlignment="1">
      <alignment horizontal="distributed" vertical="distributed"/>
    </xf>
    <xf numFmtId="0" fontId="68" fillId="0" borderId="0" xfId="0" applyFont="1" applyFill="1" applyBorder="1" applyAlignment="1">
      <alignment horizontal="right" vertical="center"/>
    </xf>
    <xf numFmtId="3" fontId="67" fillId="0" borderId="0" xfId="0" applyNumberFormat="1" applyFont="1" applyFill="1" applyBorder="1" applyAlignment="1">
      <alignment vertical="center"/>
    </xf>
    <xf numFmtId="0" fontId="68" fillId="0" borderId="13" xfId="0" applyFont="1" applyFill="1" applyBorder="1" applyAlignment="1">
      <alignment/>
    </xf>
    <xf numFmtId="0" fontId="67" fillId="0" borderId="0" xfId="0" applyFont="1" applyFill="1" applyAlignment="1">
      <alignment horizontal="right" vertical="center"/>
    </xf>
    <xf numFmtId="0" fontId="68" fillId="0" borderId="14" xfId="0" applyFont="1" applyFill="1" applyBorder="1" applyAlignment="1">
      <alignment vertical="center"/>
    </xf>
    <xf numFmtId="38" fontId="67" fillId="0" borderId="11" xfId="49" applyFont="1" applyBorder="1" applyAlignment="1">
      <alignment vertical="center"/>
    </xf>
    <xf numFmtId="190" fontId="67" fillId="0" borderId="11" xfId="49" applyNumberFormat="1" applyFont="1" applyBorder="1" applyAlignment="1">
      <alignment horizontal="right" vertical="center"/>
    </xf>
    <xf numFmtId="38" fontId="67" fillId="0" borderId="12" xfId="49" applyFont="1" applyBorder="1" applyAlignment="1">
      <alignment horizontal="right" vertical="center"/>
    </xf>
    <xf numFmtId="0" fontId="70" fillId="0" borderId="0" xfId="0" applyFont="1" applyBorder="1" applyAlignment="1">
      <alignment/>
    </xf>
    <xf numFmtId="0" fontId="67" fillId="0" borderId="0" xfId="0" applyFont="1" applyBorder="1" applyAlignment="1">
      <alignment/>
    </xf>
    <xf numFmtId="3" fontId="67" fillId="0" borderId="0" xfId="0" applyNumberFormat="1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8" fillId="0" borderId="19" xfId="0" applyFont="1" applyBorder="1" applyAlignment="1">
      <alignment horizontal="right" vertical="center"/>
    </xf>
    <xf numFmtId="38" fontId="70" fillId="0" borderId="11" xfId="49" applyFont="1" applyBorder="1" applyAlignment="1">
      <alignment horizontal="right" vertical="center"/>
    </xf>
    <xf numFmtId="0" fontId="67" fillId="0" borderId="11" xfId="0" applyFont="1" applyBorder="1" applyAlignment="1">
      <alignment horizontal="right" vertical="center"/>
    </xf>
    <xf numFmtId="0" fontId="67" fillId="0" borderId="11" xfId="0" applyFont="1" applyBorder="1" applyAlignment="1">
      <alignment horizontal="right" vertical="center" wrapText="1"/>
    </xf>
    <xf numFmtId="0" fontId="67" fillId="0" borderId="0" xfId="0" applyFont="1" applyFill="1" applyBorder="1" applyAlignment="1">
      <alignment/>
    </xf>
    <xf numFmtId="0" fontId="67" fillId="0" borderId="11" xfId="0" applyFont="1" applyFill="1" applyBorder="1" applyAlignment="1">
      <alignment horizontal="right" vertical="top"/>
    </xf>
    <xf numFmtId="0" fontId="67" fillId="0" borderId="14" xfId="0" applyFont="1" applyFill="1" applyBorder="1" applyAlignment="1">
      <alignment horizontal="right" vertical="top"/>
    </xf>
    <xf numFmtId="0" fontId="67" fillId="0" borderId="19" xfId="0" applyFont="1" applyFill="1" applyBorder="1" applyAlignment="1">
      <alignment horizontal="right" vertical="top"/>
    </xf>
    <xf numFmtId="0" fontId="67" fillId="0" borderId="11" xfId="0" applyFont="1" applyFill="1" applyBorder="1" applyAlignment="1">
      <alignment vertical="center"/>
    </xf>
    <xf numFmtId="0" fontId="67" fillId="0" borderId="0" xfId="0" applyFont="1" applyFill="1" applyAlignment="1">
      <alignment/>
    </xf>
    <xf numFmtId="0" fontId="68" fillId="0" borderId="12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right" vertical="top"/>
    </xf>
    <xf numFmtId="0" fontId="67" fillId="0" borderId="18" xfId="0" applyFont="1" applyFill="1" applyBorder="1" applyAlignment="1">
      <alignment horizontal="right" vertical="top"/>
    </xf>
    <xf numFmtId="0" fontId="67" fillId="0" borderId="13" xfId="0" applyFont="1" applyFill="1" applyBorder="1" applyAlignment="1">
      <alignment horizontal="right" vertical="top"/>
    </xf>
    <xf numFmtId="0" fontId="67" fillId="0" borderId="0" xfId="0" applyFont="1" applyFill="1" applyBorder="1" applyAlignment="1">
      <alignment vertical="center"/>
    </xf>
    <xf numFmtId="0" fontId="68" fillId="0" borderId="18" xfId="0" applyFont="1" applyFill="1" applyBorder="1" applyAlignment="1">
      <alignment horizontal="distributed" vertical="center"/>
    </xf>
    <xf numFmtId="0" fontId="68" fillId="0" borderId="13" xfId="0" applyFont="1" applyFill="1" applyBorder="1" applyAlignment="1">
      <alignment/>
    </xf>
    <xf numFmtId="0" fontId="67" fillId="0" borderId="0" xfId="0" applyFont="1" applyFill="1" applyAlignment="1">
      <alignment horizontal="right" vertical="top"/>
    </xf>
    <xf numFmtId="0" fontId="68" fillId="0" borderId="19" xfId="0" applyFont="1" applyFill="1" applyBorder="1" applyAlignment="1">
      <alignment horizontal="distributed" vertical="center" wrapText="1"/>
    </xf>
    <xf numFmtId="0" fontId="67" fillId="0" borderId="11" xfId="0" applyFont="1" applyFill="1" applyBorder="1" applyAlignment="1">
      <alignment horizontal="right" vertical="center"/>
    </xf>
    <xf numFmtId="0" fontId="67" fillId="0" borderId="14" xfId="0" applyFont="1" applyFill="1" applyBorder="1" applyAlignment="1">
      <alignment horizontal="right" vertical="center"/>
    </xf>
    <xf numFmtId="0" fontId="67" fillId="0" borderId="14" xfId="0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180" fontId="67" fillId="0" borderId="0" xfId="0" applyNumberFormat="1" applyFont="1" applyFill="1" applyAlignment="1">
      <alignment vertical="center"/>
    </xf>
    <xf numFmtId="38" fontId="67" fillId="0" borderId="0" xfId="49" applyFont="1" applyFill="1" applyAlignment="1">
      <alignment horizontal="right" vertical="center"/>
    </xf>
    <xf numFmtId="0" fontId="67" fillId="0" borderId="12" xfId="0" applyFont="1" applyFill="1" applyBorder="1" applyAlignment="1">
      <alignment horizontal="right" vertical="center"/>
    </xf>
    <xf numFmtId="0" fontId="67" fillId="0" borderId="14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67" fillId="0" borderId="12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right"/>
    </xf>
    <xf numFmtId="0" fontId="67" fillId="0" borderId="0" xfId="0" applyFont="1" applyFill="1" applyAlignment="1">
      <alignment horizontal="right"/>
    </xf>
    <xf numFmtId="0" fontId="67" fillId="0" borderId="0" xfId="0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right"/>
    </xf>
    <xf numFmtId="3" fontId="67" fillId="0" borderId="0" xfId="0" applyNumberFormat="1" applyFont="1" applyFill="1" applyAlignment="1">
      <alignment horizontal="right"/>
    </xf>
    <xf numFmtId="0" fontId="68" fillId="0" borderId="11" xfId="0" applyFont="1" applyFill="1" applyBorder="1" applyAlignment="1">
      <alignment vertical="center"/>
    </xf>
    <xf numFmtId="193" fontId="71" fillId="0" borderId="0" xfId="0" applyNumberFormat="1" applyFont="1" applyAlignment="1">
      <alignment horizontal="right"/>
    </xf>
    <xf numFmtId="0" fontId="68" fillId="0" borderId="15" xfId="0" applyFont="1" applyFill="1" applyBorder="1" applyAlignment="1">
      <alignment/>
    </xf>
    <xf numFmtId="201" fontId="67" fillId="0" borderId="0" xfId="0" applyNumberFormat="1" applyFont="1" applyBorder="1" applyAlignment="1">
      <alignment/>
    </xf>
    <xf numFmtId="56" fontId="68" fillId="0" borderId="16" xfId="0" applyNumberFormat="1" applyFont="1" applyFill="1" applyBorder="1" applyAlignment="1">
      <alignment horizontal="centerContinuous" vertical="center"/>
    </xf>
    <xf numFmtId="3" fontId="67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/>
    </xf>
    <xf numFmtId="181" fontId="1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7" fillId="33" borderId="18" xfId="0" applyFont="1" applyFill="1" applyBorder="1" applyAlignment="1">
      <alignment/>
    </xf>
    <xf numFmtId="38" fontId="75" fillId="0" borderId="0" xfId="49" applyFont="1" applyFill="1" applyAlignment="1">
      <alignment vertical="center"/>
    </xf>
    <xf numFmtId="38" fontId="75" fillId="0" borderId="0" xfId="49" applyFont="1" applyFill="1" applyBorder="1" applyAlignment="1">
      <alignment horizontal="right" vertical="center"/>
    </xf>
    <xf numFmtId="38" fontId="67" fillId="0" borderId="0" xfId="49" applyFont="1" applyFill="1" applyAlignment="1">
      <alignment/>
    </xf>
    <xf numFmtId="0" fontId="66" fillId="0" borderId="0" xfId="0" applyFont="1" applyFill="1" applyAlignment="1">
      <alignment horizontal="right"/>
    </xf>
    <xf numFmtId="38" fontId="67" fillId="0" borderId="12" xfId="49" applyFont="1" applyFill="1" applyBorder="1" applyAlignment="1">
      <alignment horizontal="right" vertical="center"/>
    </xf>
    <xf numFmtId="205" fontId="67" fillId="0" borderId="10" xfId="61" applyNumberFormat="1" applyFont="1" applyFill="1" applyBorder="1" applyAlignment="1">
      <alignment horizontal="right" vertical="center"/>
      <protection/>
    </xf>
    <xf numFmtId="205" fontId="67" fillId="0" borderId="0" xfId="61" applyNumberFormat="1" applyFont="1" applyFill="1" applyAlignment="1">
      <alignment horizontal="right" vertical="center"/>
      <protection/>
    </xf>
    <xf numFmtId="193" fontId="71" fillId="0" borderId="0" xfId="0" applyNumberFormat="1" applyFont="1" applyBorder="1" applyAlignment="1">
      <alignment horizontal="right"/>
    </xf>
    <xf numFmtId="205" fontId="71" fillId="0" borderId="0" xfId="61" applyNumberFormat="1" applyFont="1" applyFill="1" applyAlignment="1" applyProtection="1">
      <alignment horizontal="left" vertical="top"/>
      <protection locked="0"/>
    </xf>
    <xf numFmtId="205" fontId="13" fillId="0" borderId="0" xfId="61" applyNumberFormat="1" applyFont="1" applyFill="1" applyBorder="1" applyAlignment="1">
      <alignment horizontal="center" vertical="top"/>
      <protection/>
    </xf>
    <xf numFmtId="205" fontId="12" fillId="0" borderId="11" xfId="61" applyNumberFormat="1" applyFont="1" applyFill="1" applyBorder="1" applyAlignment="1">
      <alignment horizontal="right" vertical="top"/>
      <protection/>
    </xf>
    <xf numFmtId="205" fontId="12" fillId="0" borderId="0" xfId="61" applyNumberFormat="1" applyFont="1" applyFill="1" applyAlignment="1">
      <alignment horizontal="right" vertical="top"/>
      <protection/>
    </xf>
    <xf numFmtId="205" fontId="2" fillId="0" borderId="0" xfId="0" applyNumberFormat="1" applyFont="1" applyAlignment="1">
      <alignment/>
    </xf>
    <xf numFmtId="205" fontId="68" fillId="0" borderId="0" xfId="0" applyNumberFormat="1" applyFont="1" applyAlignment="1">
      <alignment/>
    </xf>
    <xf numFmtId="205" fontId="67" fillId="0" borderId="0" xfId="61" applyNumberFormat="1" applyFont="1" applyFill="1" applyAlignment="1">
      <alignment horizontal="right" vertical="top"/>
      <protection/>
    </xf>
    <xf numFmtId="201" fontId="67" fillId="0" borderId="0" xfId="64" applyNumberFormat="1" applyFont="1">
      <alignment vertical="center"/>
      <protection/>
    </xf>
    <xf numFmtId="38" fontId="67" fillId="0" borderId="0" xfId="49" applyFont="1" applyFill="1" applyAlignment="1">
      <alignment vertical="center"/>
    </xf>
    <xf numFmtId="201" fontId="12" fillId="0" borderId="0" xfId="0" applyNumberFormat="1" applyFont="1" applyAlignment="1">
      <alignment/>
    </xf>
    <xf numFmtId="201" fontId="67" fillId="0" borderId="10" xfId="64" applyNumberFormat="1" applyFont="1" applyBorder="1">
      <alignment vertical="center"/>
      <protection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76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181" fontId="67" fillId="0" borderId="0" xfId="0" applyNumberFormat="1" applyFont="1" applyFill="1" applyAlignment="1">
      <alignment horizontal="right" vertical="center"/>
    </xf>
    <xf numFmtId="38" fontId="67" fillId="0" borderId="0" xfId="0" applyNumberFormat="1" applyFont="1" applyFill="1" applyAlignment="1">
      <alignment vertical="center"/>
    </xf>
    <xf numFmtId="38" fontId="67" fillId="0" borderId="0" xfId="0" applyNumberFormat="1" applyFont="1" applyFill="1" applyAlignment="1">
      <alignment horizontal="right" vertical="center"/>
    </xf>
    <xf numFmtId="38" fontId="67" fillId="0" borderId="0" xfId="0" applyNumberFormat="1" applyFont="1" applyFill="1" applyBorder="1" applyAlignment="1">
      <alignment horizontal="right" vertical="center"/>
    </xf>
    <xf numFmtId="38" fontId="67" fillId="0" borderId="0" xfId="49" applyNumberFormat="1" applyFont="1" applyFill="1" applyAlignment="1">
      <alignment horizontal="right" vertical="center"/>
    </xf>
    <xf numFmtId="38" fontId="12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Alignment="1">
      <alignment horizontal="right" vertical="center"/>
    </xf>
    <xf numFmtId="38" fontId="12" fillId="0" borderId="10" xfId="49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38" fontId="12" fillId="0" borderId="0" xfId="49" applyFont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2" fillId="0" borderId="11" xfId="49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8" fontId="13" fillId="0" borderId="0" xfId="49" applyFont="1" applyFill="1" applyBorder="1" applyAlignment="1">
      <alignment horizontal="right" vertical="center"/>
    </xf>
    <xf numFmtId="38" fontId="12" fillId="0" borderId="0" xfId="49" applyFont="1" applyBorder="1" applyAlignment="1">
      <alignment horizontal="right" vertical="center" wrapText="1"/>
    </xf>
    <xf numFmtId="38" fontId="13" fillId="0" borderId="0" xfId="49" applyFont="1" applyBorder="1" applyAlignment="1">
      <alignment horizontal="right" vertical="center" wrapText="1"/>
    </xf>
    <xf numFmtId="38" fontId="12" fillId="0" borderId="0" xfId="49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81" fontId="67" fillId="0" borderId="0" xfId="0" applyNumberFormat="1" applyFont="1" applyFill="1" applyAlignment="1">
      <alignment horizontal="right" vertical="center"/>
    </xf>
    <xf numFmtId="0" fontId="69" fillId="0" borderId="0" xfId="0" applyFont="1" applyFill="1" applyAlignment="1">
      <alignment horizontal="left" vertical="center"/>
    </xf>
    <xf numFmtId="38" fontId="12" fillId="0" borderId="11" xfId="0" applyNumberFormat="1" applyFont="1" applyFill="1" applyBorder="1" applyAlignment="1">
      <alignment horizontal="right" vertical="center"/>
    </xf>
    <xf numFmtId="38" fontId="67" fillId="0" borderId="11" xfId="49" applyFont="1" applyBorder="1" applyAlignment="1">
      <alignment horizontal="right" vertical="center"/>
    </xf>
    <xf numFmtId="38" fontId="12" fillId="0" borderId="0" xfId="49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38" fontId="12" fillId="0" borderId="11" xfId="49" applyFont="1" applyFill="1" applyBorder="1" applyAlignment="1">
      <alignment horizontal="right" vertical="center"/>
    </xf>
    <xf numFmtId="38" fontId="12" fillId="0" borderId="0" xfId="49" applyNumberFormat="1" applyFont="1" applyFill="1" applyBorder="1" applyAlignment="1">
      <alignment horizontal="right"/>
    </xf>
    <xf numFmtId="38" fontId="12" fillId="0" borderId="11" xfId="49" applyNumberFormat="1" applyFont="1" applyFill="1" applyBorder="1" applyAlignment="1">
      <alignment horizontal="right" vertical="center"/>
    </xf>
    <xf numFmtId="38" fontId="12" fillId="0" borderId="0" xfId="49" applyNumberFormat="1" applyFont="1" applyBorder="1" applyAlignment="1">
      <alignment horizontal="right" vertical="center"/>
    </xf>
    <xf numFmtId="38" fontId="12" fillId="0" borderId="11" xfId="49" applyNumberFormat="1" applyFont="1" applyBorder="1" applyAlignment="1">
      <alignment horizontal="right" vertical="center"/>
    </xf>
    <xf numFmtId="38" fontId="12" fillId="0" borderId="0" xfId="49" applyNumberFormat="1" applyFont="1" applyBorder="1" applyAlignment="1">
      <alignment horizontal="right"/>
    </xf>
    <xf numFmtId="0" fontId="66" fillId="0" borderId="0" xfId="0" applyFont="1" applyFill="1" applyAlignment="1">
      <alignment/>
    </xf>
    <xf numFmtId="38" fontId="12" fillId="0" borderId="0" xfId="0" applyNumberFormat="1" applyFont="1" applyFill="1" applyAlignment="1">
      <alignment vertical="center"/>
    </xf>
    <xf numFmtId="38" fontId="12" fillId="0" borderId="0" xfId="49" applyNumberFormat="1" applyFont="1" applyFill="1" applyAlignment="1">
      <alignment horizontal="right" vertical="center"/>
    </xf>
    <xf numFmtId="38" fontId="77" fillId="0" borderId="0" xfId="49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181" fontId="67" fillId="0" borderId="0" xfId="0" applyNumberFormat="1" applyFont="1" applyFill="1" applyAlignment="1">
      <alignment horizontal="right" vertical="center"/>
    </xf>
    <xf numFmtId="38" fontId="67" fillId="0" borderId="0" xfId="49" applyFont="1" applyBorder="1" applyAlignment="1">
      <alignment horizontal="right" vertical="center"/>
    </xf>
    <xf numFmtId="0" fontId="68" fillId="0" borderId="10" xfId="0" applyFont="1" applyBorder="1" applyAlignment="1">
      <alignment horizontal="right"/>
    </xf>
    <xf numFmtId="0" fontId="68" fillId="0" borderId="0" xfId="0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8" fontId="77" fillId="0" borderId="0" xfId="49" applyFont="1" applyBorder="1" applyAlignment="1">
      <alignment horizontal="right" vertical="center"/>
    </xf>
    <xf numFmtId="0" fontId="66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12" fillId="0" borderId="12" xfId="49" applyFont="1" applyFill="1" applyBorder="1" applyAlignment="1">
      <alignment horizontal="right" vertical="center"/>
    </xf>
    <xf numFmtId="38" fontId="12" fillId="0" borderId="10" xfId="49" applyFont="1" applyFill="1" applyBorder="1" applyAlignment="1">
      <alignment horizontal="right" vertical="center"/>
    </xf>
    <xf numFmtId="38" fontId="12" fillId="0" borderId="10" xfId="49" applyNumberFormat="1" applyFont="1" applyFill="1" applyBorder="1" applyAlignment="1">
      <alignment horizontal="right" vertical="center"/>
    </xf>
    <xf numFmtId="0" fontId="77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 quotePrefix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209" fontId="12" fillId="0" borderId="0" xfId="61" applyNumberFormat="1" applyFont="1" applyFill="1" applyBorder="1" applyAlignment="1">
      <alignment horizontal="right"/>
      <protection/>
    </xf>
    <xf numFmtId="0" fontId="2" fillId="0" borderId="14" xfId="0" applyFont="1" applyFill="1" applyBorder="1" applyAlignment="1">
      <alignment horizontal="right" vertical="center"/>
    </xf>
    <xf numFmtId="38" fontId="78" fillId="0" borderId="0" xfId="49" applyFont="1" applyFill="1" applyAlignment="1">
      <alignment vertical="center"/>
    </xf>
    <xf numFmtId="38" fontId="12" fillId="0" borderId="0" xfId="49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16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38" fontId="12" fillId="0" borderId="12" xfId="0" applyNumberFormat="1" applyFont="1" applyFill="1" applyBorder="1" applyAlignment="1">
      <alignment horizontal="right" vertical="center"/>
    </xf>
    <xf numFmtId="38" fontId="12" fillId="0" borderId="10" xfId="0" applyNumberFormat="1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209" fontId="12" fillId="0" borderId="10" xfId="61" applyNumberFormat="1" applyFont="1" applyFill="1" applyBorder="1" applyAlignment="1">
      <alignment horizontal="right"/>
      <protection/>
    </xf>
    <xf numFmtId="0" fontId="68" fillId="0" borderId="0" xfId="0" applyFont="1" applyFill="1" applyAlignment="1">
      <alignment horizontal="right" vertical="center"/>
    </xf>
    <xf numFmtId="38" fontId="12" fillId="0" borderId="12" xfId="49" applyNumberFormat="1" applyFont="1" applyFill="1" applyBorder="1" applyAlignment="1">
      <alignment horizontal="right" vertical="center"/>
    </xf>
    <xf numFmtId="0" fontId="75" fillId="0" borderId="14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38" fontId="12" fillId="0" borderId="12" xfId="49" applyNumberFormat="1" applyFont="1" applyBorder="1" applyAlignment="1">
      <alignment horizontal="right" vertical="center"/>
    </xf>
    <xf numFmtId="38" fontId="12" fillId="0" borderId="10" xfId="49" applyNumberFormat="1" applyFont="1" applyBorder="1" applyAlignment="1">
      <alignment horizontal="right" vertical="center"/>
    </xf>
    <xf numFmtId="38" fontId="12" fillId="0" borderId="10" xfId="49" applyFont="1" applyBorder="1" applyAlignment="1">
      <alignment horizontal="right" vertical="center" wrapText="1"/>
    </xf>
    <xf numFmtId="38" fontId="12" fillId="0" borderId="10" xfId="49" applyNumberFormat="1" applyFont="1" applyBorder="1" applyAlignment="1">
      <alignment horizontal="right"/>
    </xf>
    <xf numFmtId="38" fontId="13" fillId="0" borderId="0" xfId="49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38" fontId="12" fillId="0" borderId="10" xfId="49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right" vertical="center" wrapText="1"/>
    </xf>
    <xf numFmtId="38" fontId="13" fillId="0" borderId="11" xfId="49" applyFont="1" applyFill="1" applyBorder="1" applyAlignment="1">
      <alignment horizontal="right" vertical="center"/>
    </xf>
    <xf numFmtId="0" fontId="12" fillId="0" borderId="11" xfId="0" applyFont="1" applyBorder="1" applyAlignment="1">
      <alignment/>
    </xf>
    <xf numFmtId="0" fontId="12" fillId="0" borderId="0" xfId="0" applyFont="1" applyAlignment="1">
      <alignment horizontal="right"/>
    </xf>
    <xf numFmtId="210" fontId="12" fillId="0" borderId="0" xfId="0" applyNumberFormat="1" applyFont="1" applyAlignment="1">
      <alignment horizontal="right"/>
    </xf>
    <xf numFmtId="0" fontId="2" fillId="0" borderId="11" xfId="0" applyFont="1" applyBorder="1" applyAlignment="1">
      <alignment/>
    </xf>
    <xf numFmtId="38" fontId="12" fillId="0" borderId="12" xfId="49" applyFont="1" applyBorder="1" applyAlignment="1">
      <alignment horizontal="right" vertical="center"/>
    </xf>
    <xf numFmtId="38" fontId="12" fillId="0" borderId="10" xfId="49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6" fillId="0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distributed"/>
    </xf>
    <xf numFmtId="0" fontId="16" fillId="0" borderId="14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distributed" vertical="distributed"/>
    </xf>
    <xf numFmtId="0" fontId="12" fillId="0" borderId="10" xfId="0" applyFont="1" applyFill="1" applyBorder="1" applyAlignment="1">
      <alignment/>
    </xf>
    <xf numFmtId="182" fontId="12" fillId="0" borderId="0" xfId="65" applyNumberFormat="1" applyFont="1">
      <alignment horizontal="right" vertical="center"/>
      <protection/>
    </xf>
    <xf numFmtId="182" fontId="12" fillId="0" borderId="0" xfId="65" applyNumberFormat="1" applyFont="1" applyAlignment="1">
      <alignment horizontal="right" vertical="top"/>
      <protection/>
    </xf>
    <xf numFmtId="0" fontId="68" fillId="0" borderId="11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8" fillId="0" borderId="17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8" fillId="0" borderId="14" xfId="0" applyFont="1" applyBorder="1" applyAlignment="1">
      <alignment horizontal="center"/>
    </xf>
    <xf numFmtId="38" fontId="67" fillId="0" borderId="0" xfId="49" applyFont="1" applyAlignment="1">
      <alignment horizontal="right" vertical="center"/>
    </xf>
    <xf numFmtId="0" fontId="68" fillId="0" borderId="17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68" fillId="0" borderId="16" xfId="0" applyFont="1" applyBorder="1" applyAlignment="1">
      <alignment horizontal="center" vertical="center"/>
    </xf>
    <xf numFmtId="38" fontId="67" fillId="0" borderId="10" xfId="49" applyFont="1" applyBorder="1" applyAlignment="1">
      <alignment horizontal="right" vertical="center"/>
    </xf>
    <xf numFmtId="38" fontId="70" fillId="0" borderId="0" xfId="49" applyFont="1" applyAlignment="1">
      <alignment horizontal="right" vertical="center"/>
    </xf>
    <xf numFmtId="0" fontId="69" fillId="0" borderId="14" xfId="0" applyFont="1" applyBorder="1" applyAlignment="1">
      <alignment horizontal="center"/>
    </xf>
    <xf numFmtId="0" fontId="69" fillId="0" borderId="0" xfId="0" applyFont="1" applyBorder="1" applyAlignment="1">
      <alignment horizontal="center" vertical="top"/>
    </xf>
    <xf numFmtId="0" fontId="68" fillId="0" borderId="10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1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181" fontId="12" fillId="0" borderId="10" xfId="0" applyNumberFormat="1" applyFont="1" applyFill="1" applyBorder="1" applyAlignment="1">
      <alignment horizontal="right" vertical="center"/>
    </xf>
    <xf numFmtId="0" fontId="16" fillId="33" borderId="14" xfId="0" applyFont="1" applyFill="1" applyBorder="1" applyAlignment="1">
      <alignment horizontal="center" vertical="center"/>
    </xf>
    <xf numFmtId="0" fontId="71" fillId="0" borderId="26" xfId="61" applyFont="1" applyFill="1" applyBorder="1" applyAlignment="1">
      <alignment horizontal="center" vertical="center"/>
      <protection/>
    </xf>
    <xf numFmtId="0" fontId="17" fillId="0" borderId="0" xfId="61" applyFont="1" applyFill="1" applyAlignment="1">
      <alignment vertical="center"/>
      <protection/>
    </xf>
    <xf numFmtId="0" fontId="17" fillId="0" borderId="0" xfId="61" applyFont="1" applyFill="1">
      <alignment vertical="center"/>
      <protection/>
    </xf>
    <xf numFmtId="0" fontId="6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71" fillId="0" borderId="27" xfId="61" applyFont="1" applyFill="1" applyBorder="1" applyAlignment="1">
      <alignment horizontal="center" vertical="center"/>
      <protection/>
    </xf>
    <xf numFmtId="0" fontId="71" fillId="0" borderId="28" xfId="61" applyFont="1" applyFill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0" fontId="71" fillId="0" borderId="18" xfId="61" applyFont="1" applyFill="1" applyBorder="1" applyAlignment="1">
      <alignment horizontal="left" vertical="center"/>
      <protection/>
    </xf>
    <xf numFmtId="0" fontId="71" fillId="0" borderId="19" xfId="61" applyFont="1" applyFill="1" applyBorder="1" applyAlignment="1">
      <alignment horizontal="right" vertical="center"/>
      <protection/>
    </xf>
    <xf numFmtId="0" fontId="71" fillId="0" borderId="0" xfId="61" applyFont="1" applyFill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0" fontId="71" fillId="0" borderId="0" xfId="61" applyFont="1" applyBorder="1" applyAlignment="1">
      <alignment horizontal="right" vertical="center"/>
      <protection/>
    </xf>
    <xf numFmtId="205" fontId="67" fillId="0" borderId="0" xfId="61" applyNumberFormat="1" applyFont="1" applyFill="1" applyBorder="1" applyAlignment="1">
      <alignment horizontal="right" vertical="center"/>
      <protection/>
    </xf>
    <xf numFmtId="0" fontId="71" fillId="0" borderId="11" xfId="61" applyFont="1" applyFill="1" applyBorder="1" applyAlignment="1">
      <alignment horizontal="center" vertical="center"/>
      <protection/>
    </xf>
    <xf numFmtId="0" fontId="71" fillId="0" borderId="18" xfId="61" applyFont="1" applyFill="1" applyBorder="1" applyAlignment="1" applyProtection="1">
      <alignment horizontal="right" vertical="center"/>
      <protection locked="0"/>
    </xf>
    <xf numFmtId="0" fontId="71" fillId="0" borderId="19" xfId="61" applyFont="1" applyFill="1" applyBorder="1">
      <alignment vertical="center"/>
      <protection/>
    </xf>
    <xf numFmtId="0" fontId="71" fillId="0" borderId="0" xfId="61" applyFont="1" applyFill="1">
      <alignment vertical="center"/>
      <protection/>
    </xf>
    <xf numFmtId="0" fontId="71" fillId="0" borderId="0" xfId="61" applyFont="1" applyFill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center" vertical="center"/>
    </xf>
    <xf numFmtId="205" fontId="71" fillId="0" borderId="10" xfId="61" applyNumberFormat="1" applyFont="1" applyFill="1" applyBorder="1" applyAlignment="1" applyProtection="1">
      <alignment horizontal="left" vertical="top"/>
      <protection locked="0"/>
    </xf>
    <xf numFmtId="0" fontId="12" fillId="0" borderId="10" xfId="0" applyFont="1" applyFill="1" applyBorder="1" applyAlignment="1">
      <alignment horizontal="center" vertical="center"/>
    </xf>
    <xf numFmtId="205" fontId="12" fillId="0" borderId="12" xfId="61" applyNumberFormat="1" applyFont="1" applyFill="1" applyBorder="1" applyAlignment="1">
      <alignment horizontal="right" vertical="top"/>
      <protection/>
    </xf>
    <xf numFmtId="205" fontId="12" fillId="0" borderId="10" xfId="61" applyNumberFormat="1" applyFont="1" applyFill="1" applyBorder="1" applyAlignment="1">
      <alignment horizontal="right" vertical="top"/>
      <protection/>
    </xf>
    <xf numFmtId="205" fontId="71" fillId="0" borderId="0" xfId="61" applyNumberFormat="1" applyFont="1" applyFill="1" applyBorder="1" applyAlignment="1">
      <alignment horizontal="right" vertical="top"/>
      <protection/>
    </xf>
    <xf numFmtId="0" fontId="2" fillId="0" borderId="0" xfId="61" applyFont="1" applyFill="1" applyAlignment="1">
      <alignment vertical="center"/>
      <protection/>
    </xf>
    <xf numFmtId="38" fontId="67" fillId="0" borderId="10" xfId="49" applyFont="1" applyBorder="1" applyAlignment="1">
      <alignment horizontal="right" vertical="center"/>
    </xf>
    <xf numFmtId="0" fontId="7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205" fontId="14" fillId="0" borderId="0" xfId="61" applyNumberFormat="1" applyFont="1" applyFill="1" applyBorder="1" applyAlignment="1">
      <alignment horizontal="center" vertical="top"/>
      <protection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5" fontId="69" fillId="0" borderId="14" xfId="61" applyNumberFormat="1" applyFont="1" applyFill="1" applyBorder="1" applyAlignment="1">
      <alignment vertical="center" shrinkToFit="1"/>
      <protection/>
    </xf>
    <xf numFmtId="0" fontId="68" fillId="0" borderId="15" xfId="0" applyFont="1" applyFill="1" applyBorder="1" applyAlignment="1">
      <alignment vertical="center"/>
    </xf>
    <xf numFmtId="0" fontId="67" fillId="0" borderId="21" xfId="61" applyFont="1" applyFill="1" applyBorder="1" applyAlignment="1">
      <alignment horizontal="center" vertical="center"/>
      <protection/>
    </xf>
    <xf numFmtId="0" fontId="67" fillId="0" borderId="17" xfId="61" applyFont="1" applyFill="1" applyBorder="1" applyAlignment="1">
      <alignment horizontal="center" vertical="center"/>
      <protection/>
    </xf>
    <xf numFmtId="0" fontId="67" fillId="0" borderId="17" xfId="61" applyFont="1" applyBorder="1" applyAlignment="1">
      <alignment horizontal="center" vertical="center"/>
      <protection/>
    </xf>
    <xf numFmtId="0" fontId="67" fillId="0" borderId="20" xfId="61" applyFont="1" applyBorder="1" applyAlignment="1">
      <alignment horizontal="center" vertical="center"/>
      <protection/>
    </xf>
    <xf numFmtId="0" fontId="75" fillId="0" borderId="28" xfId="61" applyFont="1" applyFill="1" applyBorder="1" applyAlignment="1">
      <alignment horizontal="center" vertical="center"/>
      <protection/>
    </xf>
    <xf numFmtId="0" fontId="75" fillId="0" borderId="13" xfId="0" applyFont="1" applyFill="1" applyBorder="1" applyAlignment="1">
      <alignment horizontal="left" vertical="distributed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49" fontId="16" fillId="0" borderId="14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68" fillId="0" borderId="11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71" fillId="0" borderId="0" xfId="61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71" fillId="0" borderId="20" xfId="61" applyFont="1" applyBorder="1" applyAlignment="1">
      <alignment horizontal="center" vertical="center" wrapText="1"/>
      <protection/>
    </xf>
    <xf numFmtId="0" fontId="71" fillId="0" borderId="21" xfId="61" applyFont="1" applyBorder="1" applyAlignment="1">
      <alignment horizontal="center" vertical="center" wrapText="1"/>
      <protection/>
    </xf>
    <xf numFmtId="0" fontId="68" fillId="0" borderId="20" xfId="61" applyFont="1" applyBorder="1" applyAlignment="1">
      <alignment horizontal="center" vertical="center" wrapText="1"/>
      <protection/>
    </xf>
    <xf numFmtId="0" fontId="68" fillId="0" borderId="21" xfId="61" applyFont="1" applyBorder="1" applyAlignment="1">
      <alignment horizontal="center" vertical="center" wrapText="1"/>
      <protection/>
    </xf>
    <xf numFmtId="58" fontId="2" fillId="0" borderId="2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8" fillId="0" borderId="20" xfId="0" applyFont="1" applyBorder="1" applyAlignment="1">
      <alignment horizontal="center" vertical="distributed"/>
    </xf>
    <xf numFmtId="0" fontId="68" fillId="0" borderId="16" xfId="0" applyFont="1" applyBorder="1" applyAlignment="1">
      <alignment horizontal="center" vertical="distributed"/>
    </xf>
    <xf numFmtId="0" fontId="68" fillId="0" borderId="21" xfId="0" applyFont="1" applyBorder="1" applyAlignment="1">
      <alignment horizontal="center" vertical="distributed"/>
    </xf>
    <xf numFmtId="0" fontId="68" fillId="0" borderId="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9" xfId="61" applyFont="1" applyFill="1" applyBorder="1" applyAlignment="1">
      <alignment horizontal="center" vertical="center" wrapText="1"/>
      <protection/>
    </xf>
    <xf numFmtId="0" fontId="68" fillId="0" borderId="30" xfId="61" applyFont="1" applyFill="1" applyBorder="1" applyAlignment="1">
      <alignment horizontal="center" vertical="center"/>
      <protection/>
    </xf>
    <xf numFmtId="0" fontId="68" fillId="0" borderId="10" xfId="61" applyFont="1" applyFill="1" applyBorder="1" applyAlignment="1">
      <alignment horizontal="center" vertical="center"/>
      <protection/>
    </xf>
    <xf numFmtId="0" fontId="68" fillId="0" borderId="15" xfId="61" applyFont="1" applyFill="1" applyBorder="1" applyAlignment="1">
      <alignment horizontal="center" vertical="center"/>
      <protection/>
    </xf>
    <xf numFmtId="38" fontId="68" fillId="0" borderId="20" xfId="49" applyFont="1" applyBorder="1" applyAlignment="1">
      <alignment horizontal="center" vertical="center"/>
    </xf>
    <xf numFmtId="38" fontId="68" fillId="0" borderId="16" xfId="49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71" fillId="0" borderId="16" xfId="61" applyFont="1" applyBorder="1" applyAlignment="1">
      <alignment horizontal="center" vertical="center" wrapText="1"/>
      <protection/>
    </xf>
    <xf numFmtId="0" fontId="68" fillId="0" borderId="17" xfId="61" applyFont="1" applyFill="1" applyBorder="1" applyAlignment="1">
      <alignment horizontal="center" vertical="center" wrapText="1"/>
      <protection/>
    </xf>
    <xf numFmtId="0" fontId="68" fillId="0" borderId="14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68" fillId="0" borderId="19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7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8" fillId="0" borderId="20" xfId="0" applyNumberFormat="1" applyFont="1" applyBorder="1" applyAlignment="1">
      <alignment horizontal="center" vertical="center" wrapText="1"/>
    </xf>
    <xf numFmtId="0" fontId="68" fillId="0" borderId="2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8" fillId="0" borderId="19" xfId="0" applyNumberFormat="1" applyFont="1" applyBorder="1" applyAlignment="1">
      <alignment horizontal="center" vertical="center" wrapText="1"/>
    </xf>
    <xf numFmtId="0" fontId="68" fillId="0" borderId="18" xfId="0" applyNumberFormat="1" applyFont="1" applyBorder="1" applyAlignment="1">
      <alignment horizontal="center" vertical="center" wrapText="1"/>
    </xf>
    <xf numFmtId="0" fontId="68" fillId="0" borderId="12" xfId="0" applyNumberFormat="1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9" xfId="0" applyNumberFormat="1" applyFont="1" applyBorder="1" applyAlignment="1">
      <alignment horizontal="center" vertical="center"/>
    </xf>
    <xf numFmtId="0" fontId="68" fillId="0" borderId="18" xfId="0" applyNumberFormat="1" applyFont="1" applyBorder="1" applyAlignment="1">
      <alignment horizontal="center" vertical="center"/>
    </xf>
    <xf numFmtId="0" fontId="68" fillId="0" borderId="13" xfId="0" applyNumberFormat="1" applyFont="1" applyBorder="1" applyAlignment="1">
      <alignment horizontal="center" vertical="center"/>
    </xf>
    <xf numFmtId="0" fontId="68" fillId="0" borderId="12" xfId="0" applyNumberFormat="1" applyFont="1" applyBorder="1" applyAlignment="1">
      <alignment horizontal="center" vertical="center"/>
    </xf>
    <xf numFmtId="0" fontId="68" fillId="0" borderId="10" xfId="0" applyNumberFormat="1" applyFont="1" applyBorder="1" applyAlignment="1">
      <alignment horizontal="center" vertical="center"/>
    </xf>
    <xf numFmtId="0" fontId="68" fillId="0" borderId="15" xfId="0" applyNumberFormat="1" applyFont="1" applyBorder="1" applyAlignment="1">
      <alignment horizontal="center" vertical="center"/>
    </xf>
    <xf numFmtId="0" fontId="68" fillId="0" borderId="17" xfId="0" applyNumberFormat="1" applyFont="1" applyBorder="1" applyAlignment="1">
      <alignment horizontal="center" vertical="center"/>
    </xf>
    <xf numFmtId="0" fontId="68" fillId="0" borderId="17" xfId="0" applyNumberFormat="1" applyFont="1" applyFill="1" applyBorder="1" applyAlignment="1">
      <alignment horizontal="center" vertical="center" wrapText="1"/>
    </xf>
    <xf numFmtId="0" fontId="68" fillId="0" borderId="17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68" fillId="0" borderId="18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8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top"/>
    </xf>
    <xf numFmtId="0" fontId="68" fillId="0" borderId="25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13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9" fillId="0" borderId="0" xfId="0" applyFont="1" applyAlignment="1">
      <alignment horizontal="left" vertical="center"/>
    </xf>
    <xf numFmtId="0" fontId="68" fillId="0" borderId="20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68" fillId="0" borderId="0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distributed"/>
    </xf>
    <xf numFmtId="0" fontId="68" fillId="0" borderId="14" xfId="0" applyFont="1" applyBorder="1" applyAlignment="1">
      <alignment horizontal="center" vertical="distributed"/>
    </xf>
    <xf numFmtId="0" fontId="69" fillId="0" borderId="0" xfId="0" applyFont="1" applyFill="1" applyAlignment="1">
      <alignment horizontal="left" vertical="center"/>
    </xf>
    <xf numFmtId="0" fontId="68" fillId="0" borderId="22" xfId="0" applyFont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 wrapText="1"/>
    </xf>
    <xf numFmtId="177" fontId="68" fillId="0" borderId="14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 vertical="distributed"/>
    </xf>
    <xf numFmtId="0" fontId="68" fillId="0" borderId="19" xfId="0" applyFont="1" applyBorder="1" applyAlignment="1">
      <alignment horizontal="center" wrapText="1"/>
    </xf>
    <xf numFmtId="0" fontId="68" fillId="0" borderId="12" xfId="0" applyFont="1" applyBorder="1" applyAlignment="1">
      <alignment horizont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wrapText="1"/>
    </xf>
    <xf numFmtId="0" fontId="68" fillId="0" borderId="11" xfId="0" applyFont="1" applyFill="1" applyBorder="1" applyAlignment="1">
      <alignment horizontal="center"/>
    </xf>
    <xf numFmtId="0" fontId="68" fillId="0" borderId="14" xfId="0" applyFont="1" applyFill="1" applyBorder="1" applyAlignment="1">
      <alignment horizontal="center"/>
    </xf>
    <xf numFmtId="38" fontId="68" fillId="0" borderId="19" xfId="49" applyFont="1" applyBorder="1" applyAlignment="1">
      <alignment horizontal="center" vertical="center"/>
    </xf>
    <xf numFmtId="38" fontId="68" fillId="0" borderId="18" xfId="49" applyFont="1" applyBorder="1" applyAlignment="1">
      <alignment horizontal="center" vertical="center"/>
    </xf>
    <xf numFmtId="38" fontId="68" fillId="0" borderId="13" xfId="49" applyFont="1" applyBorder="1" applyAlignment="1">
      <alignment horizontal="center" vertical="center"/>
    </xf>
    <xf numFmtId="38" fontId="68" fillId="0" borderId="12" xfId="49" applyFont="1" applyBorder="1" applyAlignment="1">
      <alignment horizontal="center" vertical="center"/>
    </xf>
    <xf numFmtId="38" fontId="68" fillId="0" borderId="10" xfId="49" applyFont="1" applyBorder="1" applyAlignment="1">
      <alignment horizontal="center" vertical="center"/>
    </xf>
    <xf numFmtId="38" fontId="68" fillId="0" borderId="15" xfId="49" applyFont="1" applyBorder="1" applyAlignment="1">
      <alignment horizontal="center" vertical="center"/>
    </xf>
    <xf numFmtId="38" fontId="68" fillId="0" borderId="17" xfId="49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distributed"/>
    </xf>
    <xf numFmtId="0" fontId="68" fillId="0" borderId="23" xfId="0" applyFont="1" applyBorder="1" applyAlignment="1">
      <alignment horizontal="center" vertical="distributed"/>
    </xf>
    <xf numFmtId="38" fontId="67" fillId="0" borderId="0" xfId="49" applyFont="1" applyAlignment="1">
      <alignment horizontal="right" vertical="center"/>
    </xf>
    <xf numFmtId="38" fontId="70" fillId="0" borderId="0" xfId="49" applyFont="1" applyAlignment="1">
      <alignment horizontal="right" vertical="center"/>
    </xf>
    <xf numFmtId="0" fontId="69" fillId="0" borderId="0" xfId="0" applyFont="1" applyFill="1" applyAlignment="1">
      <alignment horizontal="left"/>
    </xf>
    <xf numFmtId="38" fontId="67" fillId="0" borderId="10" xfId="49" applyFont="1" applyBorder="1" applyAlignment="1">
      <alignment horizontal="right" vertical="center"/>
    </xf>
    <xf numFmtId="0" fontId="68" fillId="0" borderId="10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75" fillId="0" borderId="10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center" vertical="distributed"/>
    </xf>
    <xf numFmtId="0" fontId="68" fillId="0" borderId="15" xfId="0" applyFont="1" applyBorder="1" applyAlignment="1">
      <alignment horizontal="center" vertical="distributed"/>
    </xf>
    <xf numFmtId="0" fontId="68" fillId="0" borderId="15" xfId="0" applyFont="1" applyFill="1" applyBorder="1" applyAlignment="1">
      <alignment horizontal="center" vertical="center" wrapText="1"/>
    </xf>
    <xf numFmtId="177" fontId="68" fillId="0" borderId="12" xfId="0" applyNumberFormat="1" applyFont="1" applyFill="1" applyBorder="1" applyAlignment="1">
      <alignment horizontal="center" vertical="center" wrapText="1"/>
    </xf>
    <xf numFmtId="177" fontId="68" fillId="0" borderId="15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71" fillId="0" borderId="10" xfId="61" applyFont="1" applyFill="1" applyBorder="1" applyAlignment="1">
      <alignment horizontal="center" vertical="center" wrapText="1"/>
      <protection/>
    </xf>
    <xf numFmtId="0" fontId="71" fillId="0" borderId="18" xfId="61" applyFont="1" applyFill="1" applyBorder="1" applyAlignment="1">
      <alignment horizontal="center" vertical="center" wrapText="1"/>
      <protection/>
    </xf>
    <xf numFmtId="0" fontId="67" fillId="0" borderId="17" xfId="61" applyFont="1" applyFill="1" applyBorder="1" applyAlignment="1">
      <alignment horizontal="center" vertical="center" wrapText="1"/>
      <protection/>
    </xf>
    <xf numFmtId="0" fontId="75" fillId="0" borderId="20" xfId="61" applyFont="1" applyFill="1" applyBorder="1" applyAlignment="1">
      <alignment vertical="top" wrapText="1"/>
      <protection/>
    </xf>
    <xf numFmtId="58" fontId="2" fillId="0" borderId="16" xfId="0" applyNumberFormat="1" applyFont="1" applyBorder="1" applyAlignment="1">
      <alignment horizontal="center"/>
    </xf>
    <xf numFmtId="0" fontId="68" fillId="0" borderId="13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38" fontId="68" fillId="0" borderId="19" xfId="49" applyFont="1" applyBorder="1" applyAlignment="1">
      <alignment horizontal="center" vertical="center" wrapText="1"/>
    </xf>
    <xf numFmtId="38" fontId="68" fillId="0" borderId="18" xfId="49" applyFont="1" applyBorder="1" applyAlignment="1">
      <alignment horizontal="center" vertical="center" wrapText="1"/>
    </xf>
    <xf numFmtId="38" fontId="68" fillId="0" borderId="12" xfId="49" applyFont="1" applyBorder="1" applyAlignment="1">
      <alignment horizontal="center" vertical="center" wrapText="1"/>
    </xf>
    <xf numFmtId="38" fontId="68" fillId="0" borderId="10" xfId="49" applyFont="1" applyBorder="1" applyAlignment="1">
      <alignment horizontal="center" vertical="center" wrapText="1"/>
    </xf>
    <xf numFmtId="58" fontId="2" fillId="0" borderId="2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68" fillId="0" borderId="29" xfId="61" applyFont="1" applyFill="1" applyBorder="1" applyAlignment="1" applyProtection="1">
      <alignment horizontal="center" vertical="center" wrapText="1"/>
      <protection locked="0"/>
    </xf>
    <xf numFmtId="0" fontId="68" fillId="0" borderId="30" xfId="61" applyFont="1" applyFill="1" applyBorder="1" applyAlignment="1" applyProtection="1">
      <alignment horizontal="center" vertical="center" wrapText="1"/>
      <protection locked="0"/>
    </xf>
    <xf numFmtId="0" fontId="68" fillId="0" borderId="0" xfId="61" applyFont="1" applyFill="1" applyBorder="1" applyAlignment="1" applyProtection="1">
      <alignment horizontal="center" vertical="center" wrapText="1"/>
      <protection locked="0"/>
    </xf>
    <xf numFmtId="0" fontId="68" fillId="0" borderId="14" xfId="6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/>
    </xf>
    <xf numFmtId="38" fontId="68" fillId="0" borderId="17" xfId="49" applyFont="1" applyBorder="1" applyAlignment="1">
      <alignment horizontal="center" vertical="center" wrapText="1"/>
    </xf>
    <xf numFmtId="38" fontId="68" fillId="0" borderId="20" xfId="49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wrapText="1"/>
    </xf>
    <xf numFmtId="0" fontId="68" fillId="0" borderId="23" xfId="0" applyFont="1" applyBorder="1" applyAlignment="1">
      <alignment horizontal="center" wrapText="1"/>
    </xf>
    <xf numFmtId="0" fontId="68" fillId="0" borderId="13" xfId="0" applyNumberFormat="1" applyFont="1" applyBorder="1" applyAlignment="1">
      <alignment horizontal="center" vertical="center" wrapText="1"/>
    </xf>
    <xf numFmtId="0" fontId="68" fillId="0" borderId="15" xfId="0" applyNumberFormat="1" applyFont="1" applyBorder="1" applyAlignment="1">
      <alignment horizontal="center" vertical="center" wrapText="1"/>
    </xf>
    <xf numFmtId="179" fontId="69" fillId="0" borderId="0" xfId="0" applyNumberFormat="1" applyFont="1" applyFill="1" applyAlignment="1">
      <alignment horizontal="left" vertical="center"/>
    </xf>
    <xf numFmtId="0" fontId="71" fillId="0" borderId="27" xfId="61" applyFont="1" applyFill="1" applyBorder="1" applyAlignment="1">
      <alignment horizontal="center" vertical="center"/>
      <protection/>
    </xf>
    <xf numFmtId="0" fontId="71" fillId="0" borderId="28" xfId="61" applyFont="1" applyFill="1" applyBorder="1" applyAlignment="1">
      <alignment horizontal="center" vertical="center"/>
      <protection/>
    </xf>
    <xf numFmtId="0" fontId="71" fillId="0" borderId="31" xfId="61" applyFont="1" applyFill="1" applyBorder="1" applyAlignment="1">
      <alignment horizontal="center" vertical="center"/>
      <protection/>
    </xf>
    <xf numFmtId="0" fontId="68" fillId="0" borderId="26" xfId="61" applyFont="1" applyFill="1" applyBorder="1" applyAlignment="1">
      <alignment horizontal="center" vertical="center"/>
      <protection/>
    </xf>
    <xf numFmtId="0" fontId="68" fillId="0" borderId="17" xfId="61" applyFont="1" applyFill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right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33" borderId="17" xfId="0" applyNumberFormat="1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81" fontId="12" fillId="0" borderId="11" xfId="0" applyNumberFormat="1" applyFont="1" applyFill="1" applyBorder="1" applyAlignment="1">
      <alignment horizontal="center" vertical="center"/>
    </xf>
    <xf numFmtId="181" fontId="12" fillId="0" borderId="0" xfId="0" applyNumberFormat="1" applyFont="1" applyFill="1" applyAlignment="1">
      <alignment horizontal="center" vertical="center" wrapText="1"/>
    </xf>
    <xf numFmtId="181" fontId="12" fillId="0" borderId="0" xfId="0" applyNumberFormat="1" applyFont="1" applyFill="1" applyAlignment="1">
      <alignment horizontal="center" vertical="center"/>
    </xf>
    <xf numFmtId="0" fontId="68" fillId="33" borderId="18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25" xfId="0" applyFont="1" applyFill="1" applyBorder="1" applyAlignment="1">
      <alignment horizontal="center" vertical="center" wrapText="1"/>
    </xf>
    <xf numFmtId="0" fontId="68" fillId="33" borderId="22" xfId="0" applyFont="1" applyFill="1" applyBorder="1" applyAlignment="1">
      <alignment horizontal="center" vertical="center" wrapText="1"/>
    </xf>
    <xf numFmtId="0" fontId="68" fillId="33" borderId="23" xfId="0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 wrapText="1"/>
    </xf>
    <xf numFmtId="181" fontId="12" fillId="33" borderId="11" xfId="0" applyNumberFormat="1" applyFont="1" applyFill="1" applyBorder="1" applyAlignment="1">
      <alignment horizontal="right" vertical="center"/>
    </xf>
    <xf numFmtId="0" fontId="79" fillId="33" borderId="0" xfId="0" applyFont="1" applyFill="1" applyAlignment="1">
      <alignment horizontal="right" vertical="center"/>
    </xf>
    <xf numFmtId="181" fontId="67" fillId="0" borderId="11" xfId="0" applyNumberFormat="1" applyFont="1" applyFill="1" applyBorder="1" applyAlignment="1">
      <alignment horizontal="right" vertical="center"/>
    </xf>
    <xf numFmtId="181" fontId="67" fillId="0" borderId="0" xfId="0" applyNumberFormat="1" applyFont="1" applyFill="1" applyAlignment="1">
      <alignment horizontal="right" vertical="center"/>
    </xf>
    <xf numFmtId="181" fontId="67" fillId="0" borderId="0" xfId="0" applyNumberFormat="1" applyFont="1" applyFill="1" applyBorder="1" applyAlignment="1">
      <alignment horizontal="right" vertical="center"/>
    </xf>
    <xf numFmtId="181" fontId="12" fillId="0" borderId="11" xfId="0" applyNumberFormat="1" applyFont="1" applyFill="1" applyBorder="1" applyAlignment="1">
      <alignment horizontal="right" vertical="center"/>
    </xf>
    <xf numFmtId="0" fontId="79" fillId="0" borderId="0" xfId="0" applyFont="1" applyFill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１．東京都区部消費者物価１０大費目指数（月別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488</xdr:row>
      <xdr:rowOff>9525</xdr:rowOff>
    </xdr:from>
    <xdr:to>
      <xdr:col>4</xdr:col>
      <xdr:colOff>28575</xdr:colOff>
      <xdr:row>490</xdr:row>
      <xdr:rowOff>161925</xdr:rowOff>
    </xdr:to>
    <xdr:sp>
      <xdr:nvSpPr>
        <xdr:cNvPr id="1" name="直線コネクタ 2"/>
        <xdr:cNvSpPr>
          <a:spLocks/>
        </xdr:cNvSpPr>
      </xdr:nvSpPr>
      <xdr:spPr>
        <a:xfrm>
          <a:off x="19050" y="89839800"/>
          <a:ext cx="3248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O654"/>
  <sheetViews>
    <sheetView tabSelected="1" zoomScale="85" zoomScaleNormal="85" zoomScaleSheetLayoutView="100" workbookViewId="0" topLeftCell="A507">
      <selection activeCell="D522" sqref="D522:U522"/>
    </sheetView>
  </sheetViews>
  <sheetFormatPr defaultColWidth="10.625" defaultRowHeight="14.25" customHeight="1"/>
  <cols>
    <col min="1" max="8" width="10.625" style="1" customWidth="1"/>
    <col min="9" max="9" width="11.125" style="1" customWidth="1"/>
    <col min="10" max="10" width="13.375" style="1" customWidth="1"/>
    <col min="11" max="11" width="11.50390625" style="1" customWidth="1"/>
    <col min="12" max="21" width="10.625" style="1" customWidth="1"/>
    <col min="22" max="16384" width="10.625" style="1" customWidth="1"/>
  </cols>
  <sheetData>
    <row r="1" spans="1:40" ht="24" customHeight="1">
      <c r="A1" s="239" t="s">
        <v>65</v>
      </c>
      <c r="B1" s="392"/>
      <c r="C1" s="392"/>
      <c r="D1" s="392"/>
      <c r="E1" s="392"/>
      <c r="F1" s="392"/>
      <c r="G1" s="392"/>
      <c r="H1" s="392"/>
      <c r="I1" s="392"/>
      <c r="J1" s="392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ht="14.25" customHeight="1">
      <c r="A2" s="548" t="s">
        <v>134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ht="14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280" t="s">
        <v>135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ht="14.25" customHeight="1">
      <c r="A4" s="494" t="s">
        <v>136</v>
      </c>
      <c r="B4" s="479" t="s">
        <v>137</v>
      </c>
      <c r="C4" s="476" t="s">
        <v>138</v>
      </c>
      <c r="D4" s="476" t="s">
        <v>139</v>
      </c>
      <c r="E4" s="468" t="s">
        <v>140</v>
      </c>
      <c r="F4" s="480"/>
      <c r="G4" s="480"/>
      <c r="H4" s="469"/>
      <c r="I4" s="468" t="s">
        <v>141</v>
      </c>
      <c r="J4" s="480"/>
      <c r="K4" s="469"/>
      <c r="L4" s="494" t="s">
        <v>142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14.25" customHeight="1">
      <c r="A5" s="447"/>
      <c r="B5" s="479"/>
      <c r="C5" s="477"/>
      <c r="D5" s="477"/>
      <c r="E5" s="531" t="s">
        <v>143</v>
      </c>
      <c r="F5" s="468" t="s">
        <v>45</v>
      </c>
      <c r="G5" s="480"/>
      <c r="H5" s="469"/>
      <c r="I5" s="479" t="s">
        <v>144</v>
      </c>
      <c r="J5" s="490" t="s">
        <v>145</v>
      </c>
      <c r="K5" s="490" t="s">
        <v>146</v>
      </c>
      <c r="L5" s="44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ht="14.25" customHeight="1">
      <c r="A6" s="450"/>
      <c r="B6" s="479"/>
      <c r="C6" s="478"/>
      <c r="D6" s="478"/>
      <c r="E6" s="532"/>
      <c r="F6" s="368" t="s">
        <v>147</v>
      </c>
      <c r="G6" s="368" t="s">
        <v>148</v>
      </c>
      <c r="H6" s="368" t="s">
        <v>149</v>
      </c>
      <c r="I6" s="479"/>
      <c r="J6" s="490"/>
      <c r="K6" s="490"/>
      <c r="L6" s="450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14.25" customHeight="1">
      <c r="A7" s="8"/>
      <c r="B7" s="1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0" ht="14.25" customHeight="1">
      <c r="A8" s="11" t="s">
        <v>150</v>
      </c>
      <c r="B8" s="264">
        <v>1316</v>
      </c>
      <c r="C8" s="373" t="s">
        <v>34</v>
      </c>
      <c r="D8" s="373" t="s">
        <v>34</v>
      </c>
      <c r="E8" s="373">
        <v>102</v>
      </c>
      <c r="F8" s="373">
        <f aca="true" t="shared" si="0" ref="F8:F13">G8+H8</f>
        <v>1214</v>
      </c>
      <c r="G8" s="373">
        <v>94</v>
      </c>
      <c r="H8" s="373">
        <v>1120</v>
      </c>
      <c r="I8" s="373">
        <v>115</v>
      </c>
      <c r="J8" s="373">
        <v>211</v>
      </c>
      <c r="K8" s="373">
        <v>990</v>
      </c>
      <c r="L8" s="373">
        <v>4980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14.25" customHeight="1">
      <c r="A9" s="365">
        <v>7</v>
      </c>
      <c r="B9" s="264">
        <v>1085</v>
      </c>
      <c r="C9" s="373" t="s">
        <v>34</v>
      </c>
      <c r="D9" s="373" t="s">
        <v>34</v>
      </c>
      <c r="E9" s="279">
        <v>95</v>
      </c>
      <c r="F9" s="373">
        <f t="shared" si="0"/>
        <v>990</v>
      </c>
      <c r="G9" s="279">
        <v>43</v>
      </c>
      <c r="H9" s="279">
        <v>947</v>
      </c>
      <c r="I9" s="279">
        <v>70</v>
      </c>
      <c r="J9" s="279">
        <v>181</v>
      </c>
      <c r="K9" s="279">
        <v>834</v>
      </c>
      <c r="L9" s="279">
        <v>4621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ht="14.25" customHeight="1">
      <c r="A10" s="372">
        <v>12</v>
      </c>
      <c r="B10" s="12">
        <f>C10+D10</f>
        <v>919</v>
      </c>
      <c r="C10" s="279">
        <v>542</v>
      </c>
      <c r="D10" s="12">
        <f>E10+F10</f>
        <v>377</v>
      </c>
      <c r="E10" s="12">
        <v>71</v>
      </c>
      <c r="F10" s="373">
        <f t="shared" si="0"/>
        <v>306</v>
      </c>
      <c r="G10" s="12">
        <v>68</v>
      </c>
      <c r="H10" s="12">
        <v>238</v>
      </c>
      <c r="I10" s="12">
        <v>77</v>
      </c>
      <c r="J10" s="12">
        <v>75</v>
      </c>
      <c r="K10" s="12">
        <v>225</v>
      </c>
      <c r="L10" s="279">
        <v>3807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ht="14.25" customHeight="1">
      <c r="A11" s="372">
        <v>17</v>
      </c>
      <c r="B11" s="12">
        <f>C11+D11</f>
        <v>879</v>
      </c>
      <c r="C11" s="279">
        <v>582</v>
      </c>
      <c r="D11" s="12">
        <f>E11+F11</f>
        <v>297</v>
      </c>
      <c r="E11" s="12">
        <v>81</v>
      </c>
      <c r="F11" s="279">
        <f t="shared" si="0"/>
        <v>216</v>
      </c>
      <c r="G11" s="12">
        <v>30</v>
      </c>
      <c r="H11" s="12">
        <v>186</v>
      </c>
      <c r="I11" s="12">
        <v>58</v>
      </c>
      <c r="J11" s="12">
        <v>49</v>
      </c>
      <c r="K11" s="12">
        <v>190</v>
      </c>
      <c r="L11" s="279" t="s">
        <v>34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ht="14.25" customHeight="1">
      <c r="A12" s="372">
        <v>22</v>
      </c>
      <c r="B12" s="164">
        <f>C12+D12</f>
        <v>835</v>
      </c>
      <c r="C12" s="279">
        <v>565</v>
      </c>
      <c r="D12" s="12">
        <f>E12+F12</f>
        <v>270</v>
      </c>
      <c r="E12" s="12">
        <v>64</v>
      </c>
      <c r="F12" s="279">
        <f t="shared" si="0"/>
        <v>206</v>
      </c>
      <c r="G12" s="12">
        <v>49</v>
      </c>
      <c r="H12" s="12">
        <v>157</v>
      </c>
      <c r="I12" s="12">
        <v>47</v>
      </c>
      <c r="J12" s="12">
        <v>51</v>
      </c>
      <c r="K12" s="12">
        <v>172</v>
      </c>
      <c r="L12" s="279" t="s">
        <v>34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ht="14.25" customHeight="1">
      <c r="A13" s="387">
        <v>27</v>
      </c>
      <c r="B13" s="13">
        <f>C13+D13</f>
        <v>697</v>
      </c>
      <c r="C13" s="383">
        <v>506</v>
      </c>
      <c r="D13" s="14">
        <f>E13+F13</f>
        <v>191</v>
      </c>
      <c r="E13" s="14">
        <v>68</v>
      </c>
      <c r="F13" s="423">
        <f t="shared" si="0"/>
        <v>123</v>
      </c>
      <c r="G13" s="14">
        <v>26</v>
      </c>
      <c r="H13" s="14">
        <v>97</v>
      </c>
      <c r="I13" s="14">
        <v>37</v>
      </c>
      <c r="J13" s="14">
        <v>27</v>
      </c>
      <c r="K13" s="14">
        <v>127</v>
      </c>
      <c r="L13" s="383" t="s">
        <v>527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ht="14.25" customHeight="1">
      <c r="A14" s="15" t="s">
        <v>67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ht="14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ht="14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</row>
    <row r="17" spans="1:40" ht="14.25" customHeight="1">
      <c r="A17" s="548" t="s">
        <v>151</v>
      </c>
      <c r="B17" s="548"/>
      <c r="C17" s="548"/>
      <c r="D17" s="548"/>
      <c r="E17" s="548"/>
      <c r="F17" s="548"/>
      <c r="G17" s="11"/>
      <c r="H17" s="11"/>
      <c r="I17" s="11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ht="14.25" customHeight="1">
      <c r="A18" s="16" t="s">
        <v>305</v>
      </c>
      <c r="B18" s="16"/>
      <c r="C18" s="16"/>
      <c r="D18" s="16"/>
      <c r="E18" s="16"/>
      <c r="F18" s="280" t="s">
        <v>135</v>
      </c>
      <c r="G18" s="11"/>
      <c r="H18" s="11"/>
      <c r="I18" s="11"/>
      <c r="J18" s="1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4.25" customHeight="1">
      <c r="A19" s="464" t="s">
        <v>136</v>
      </c>
      <c r="B19" s="531" t="s">
        <v>147</v>
      </c>
      <c r="C19" s="531" t="s">
        <v>152</v>
      </c>
      <c r="D19" s="531" t="s">
        <v>153</v>
      </c>
      <c r="E19" s="531" t="s">
        <v>154</v>
      </c>
      <c r="F19" s="484" t="s">
        <v>66</v>
      </c>
      <c r="G19" s="8"/>
      <c r="H19" s="11"/>
      <c r="I19" s="11"/>
      <c r="J19" s="1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ht="14.25" customHeight="1">
      <c r="A20" s="448"/>
      <c r="B20" s="549"/>
      <c r="C20" s="549"/>
      <c r="D20" s="549"/>
      <c r="E20" s="549"/>
      <c r="F20" s="485"/>
      <c r="G20" s="8"/>
      <c r="H20" s="11"/>
      <c r="I20" s="11"/>
      <c r="J20" s="1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</row>
    <row r="21" spans="1:40" ht="14.25" customHeight="1">
      <c r="A21" s="448"/>
      <c r="B21" s="549"/>
      <c r="C21" s="549"/>
      <c r="D21" s="549"/>
      <c r="E21" s="549"/>
      <c r="F21" s="485"/>
      <c r="G21" s="8"/>
      <c r="H21" s="11"/>
      <c r="I21" s="11"/>
      <c r="J21" s="1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4.25" customHeight="1">
      <c r="A22" s="451"/>
      <c r="B22" s="532"/>
      <c r="C22" s="532"/>
      <c r="D22" s="532"/>
      <c r="E22" s="532"/>
      <c r="F22" s="486"/>
      <c r="G22" s="8"/>
      <c r="H22" s="11"/>
      <c r="I22" s="11"/>
      <c r="J22" s="1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ht="14.2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40" ht="14.25" customHeight="1">
      <c r="A24" s="366" t="s">
        <v>150</v>
      </c>
      <c r="B24" s="20">
        <f>C24+D24+E24</f>
        <v>46181</v>
      </c>
      <c r="C24" s="20">
        <v>3153</v>
      </c>
      <c r="D24" s="20">
        <v>26448</v>
      </c>
      <c r="E24" s="20">
        <v>16580</v>
      </c>
      <c r="F24" s="21">
        <v>35.1</v>
      </c>
      <c r="G24" s="8"/>
      <c r="H24" s="22"/>
      <c r="I24" s="22"/>
      <c r="J24" s="2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4.25" customHeight="1">
      <c r="A25" s="366">
        <v>7</v>
      </c>
      <c r="B25" s="20">
        <f>C25+D25+E25</f>
        <v>41805</v>
      </c>
      <c r="C25" s="23">
        <v>2837</v>
      </c>
      <c r="D25" s="23">
        <v>20792</v>
      </c>
      <c r="E25" s="23">
        <v>18176</v>
      </c>
      <c r="F25" s="24">
        <v>38.5</v>
      </c>
      <c r="G25" s="8"/>
      <c r="H25" s="22"/>
      <c r="I25" s="22"/>
      <c r="J25" s="2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</row>
    <row r="26" spans="1:40" ht="14.25" customHeight="1">
      <c r="A26" s="366">
        <v>12</v>
      </c>
      <c r="B26" s="20">
        <f>C26+D26+E26</f>
        <v>36149</v>
      </c>
      <c r="C26" s="23">
        <v>2588</v>
      </c>
      <c r="D26" s="23">
        <v>20743</v>
      </c>
      <c r="E26" s="23">
        <v>12818</v>
      </c>
      <c r="F26" s="24">
        <v>39.3</v>
      </c>
      <c r="G26" s="8"/>
      <c r="H26" s="22"/>
      <c r="I26" s="22"/>
      <c r="J26" s="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</row>
    <row r="27" spans="1:40" ht="14.25" customHeight="1">
      <c r="A27" s="25">
        <v>17</v>
      </c>
      <c r="B27" s="20">
        <f>C27+D27+E27</f>
        <v>23095</v>
      </c>
      <c r="C27" s="23">
        <v>2009</v>
      </c>
      <c r="D27" s="23">
        <v>15831</v>
      </c>
      <c r="E27" s="23">
        <v>5255</v>
      </c>
      <c r="F27" s="24">
        <v>26.3</v>
      </c>
      <c r="G27" s="8"/>
      <c r="H27" s="22"/>
      <c r="I27" s="22"/>
      <c r="J27" s="2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4.25" customHeight="1">
      <c r="A28" s="366">
        <v>22</v>
      </c>
      <c r="B28" s="165">
        <f>C28+D28+E28</f>
        <v>22277</v>
      </c>
      <c r="C28" s="23">
        <v>1859</v>
      </c>
      <c r="D28" s="23">
        <v>13498</v>
      </c>
      <c r="E28" s="23">
        <v>6920</v>
      </c>
      <c r="F28" s="24">
        <v>26.7</v>
      </c>
      <c r="G28" s="8"/>
      <c r="H28" s="22"/>
      <c r="I28" s="22"/>
      <c r="J28" s="22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4.25" customHeight="1">
      <c r="A29" s="377">
        <v>27</v>
      </c>
      <c r="B29" s="26">
        <f>C29+D29+E29</f>
        <v>15464</v>
      </c>
      <c r="C29" s="27">
        <v>1248</v>
      </c>
      <c r="D29" s="27">
        <v>11409</v>
      </c>
      <c r="E29" s="27">
        <v>2807</v>
      </c>
      <c r="F29" s="28">
        <v>22.2</v>
      </c>
      <c r="G29" s="8"/>
      <c r="H29" s="22"/>
      <c r="I29" s="22"/>
      <c r="J29" s="22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ht="14.25" customHeight="1">
      <c r="A30" s="15" t="s">
        <v>67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</row>
    <row r="31" spans="1:40" ht="14.25" customHeight="1">
      <c r="A31" s="2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</row>
    <row r="32" spans="1:40" ht="14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ht="14.25" customHeight="1">
      <c r="A33" s="548" t="s">
        <v>155</v>
      </c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1:40" ht="14.2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280" t="s">
        <v>135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1:40" ht="14.25" customHeight="1">
      <c r="A35" s="464" t="s">
        <v>399</v>
      </c>
      <c r="B35" s="468" t="s">
        <v>47</v>
      </c>
      <c r="C35" s="469"/>
      <c r="D35" s="468" t="s">
        <v>48</v>
      </c>
      <c r="E35" s="469"/>
      <c r="F35" s="468" t="s">
        <v>156</v>
      </c>
      <c r="G35" s="469"/>
      <c r="H35" s="468" t="s">
        <v>49</v>
      </c>
      <c r="I35" s="469"/>
      <c r="J35" s="468" t="s">
        <v>400</v>
      </c>
      <c r="K35" s="469"/>
      <c r="L35" s="468" t="s">
        <v>157</v>
      </c>
      <c r="M35" s="480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ht="14.25" customHeight="1">
      <c r="A36" s="448"/>
      <c r="B36" s="531" t="s">
        <v>158</v>
      </c>
      <c r="C36" s="531" t="s">
        <v>401</v>
      </c>
      <c r="D36" s="531" t="s">
        <v>158</v>
      </c>
      <c r="E36" s="531" t="s">
        <v>401</v>
      </c>
      <c r="F36" s="531" t="s">
        <v>158</v>
      </c>
      <c r="G36" s="531" t="s">
        <v>401</v>
      </c>
      <c r="H36" s="531" t="s">
        <v>158</v>
      </c>
      <c r="I36" s="531" t="s">
        <v>46</v>
      </c>
      <c r="J36" s="476" t="s">
        <v>159</v>
      </c>
      <c r="K36" s="531" t="s">
        <v>160</v>
      </c>
      <c r="L36" s="531" t="s">
        <v>158</v>
      </c>
      <c r="M36" s="494" t="s">
        <v>161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40" ht="14.25" customHeight="1">
      <c r="A37" s="451"/>
      <c r="B37" s="532"/>
      <c r="C37" s="532"/>
      <c r="D37" s="532"/>
      <c r="E37" s="532"/>
      <c r="F37" s="532"/>
      <c r="G37" s="532"/>
      <c r="H37" s="532"/>
      <c r="I37" s="532"/>
      <c r="J37" s="478"/>
      <c r="K37" s="532"/>
      <c r="L37" s="532"/>
      <c r="M37" s="450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ht="14.25" customHeight="1">
      <c r="A38" s="19"/>
      <c r="B38" s="31"/>
      <c r="C38" s="31"/>
      <c r="D38" s="31"/>
      <c r="E38" s="31"/>
      <c r="F38" s="31"/>
      <c r="G38" s="31"/>
      <c r="H38" s="31"/>
      <c r="I38" s="32"/>
      <c r="J38" s="32"/>
      <c r="K38" s="33" t="s">
        <v>162</v>
      </c>
      <c r="L38" s="33"/>
      <c r="M38" s="33" t="s">
        <v>163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0" ht="14.25" customHeight="1">
      <c r="A39" s="366" t="s">
        <v>150</v>
      </c>
      <c r="B39" s="373">
        <v>26</v>
      </c>
      <c r="C39" s="373">
        <v>558</v>
      </c>
      <c r="D39" s="373">
        <v>8</v>
      </c>
      <c r="E39" s="373">
        <v>481</v>
      </c>
      <c r="F39" s="373">
        <v>18</v>
      </c>
      <c r="G39" s="373">
        <v>2396</v>
      </c>
      <c r="H39" s="373">
        <v>15</v>
      </c>
      <c r="I39" s="373">
        <v>64000</v>
      </c>
      <c r="J39" s="373">
        <v>2</v>
      </c>
      <c r="K39" s="373">
        <v>36</v>
      </c>
      <c r="L39" s="373">
        <v>5</v>
      </c>
      <c r="M39" s="373">
        <v>20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ht="14.25" customHeight="1">
      <c r="A40" s="366">
        <v>7</v>
      </c>
      <c r="B40" s="279">
        <v>20</v>
      </c>
      <c r="C40" s="279">
        <v>476</v>
      </c>
      <c r="D40" s="279">
        <v>4</v>
      </c>
      <c r="E40" s="279">
        <v>130</v>
      </c>
      <c r="F40" s="279">
        <v>11</v>
      </c>
      <c r="G40" s="279">
        <v>1713</v>
      </c>
      <c r="H40" s="279">
        <v>13</v>
      </c>
      <c r="I40" s="279">
        <v>55600</v>
      </c>
      <c r="J40" s="279">
        <v>2</v>
      </c>
      <c r="K40" s="279">
        <v>51</v>
      </c>
      <c r="L40" s="279">
        <v>1</v>
      </c>
      <c r="M40" s="279" t="s">
        <v>402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40" ht="14.25" customHeight="1">
      <c r="A41" s="366">
        <v>12</v>
      </c>
      <c r="B41" s="279">
        <v>9</v>
      </c>
      <c r="C41" s="279">
        <v>201</v>
      </c>
      <c r="D41" s="279">
        <v>4</v>
      </c>
      <c r="E41" s="279">
        <v>35</v>
      </c>
      <c r="F41" s="279">
        <v>7</v>
      </c>
      <c r="G41" s="279">
        <v>1933</v>
      </c>
      <c r="H41" s="279">
        <v>4</v>
      </c>
      <c r="I41" s="279">
        <v>430</v>
      </c>
      <c r="J41" s="279" t="s">
        <v>402</v>
      </c>
      <c r="K41" s="279" t="s">
        <v>402</v>
      </c>
      <c r="L41" s="279" t="s">
        <v>403</v>
      </c>
      <c r="M41" s="279" t="s">
        <v>404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 ht="14.25" customHeight="1">
      <c r="A42" s="366">
        <v>17</v>
      </c>
      <c r="B42" s="264" t="s">
        <v>527</v>
      </c>
      <c r="C42" s="279">
        <v>119</v>
      </c>
      <c r="D42" s="279" t="s">
        <v>527</v>
      </c>
      <c r="E42" s="279">
        <v>89</v>
      </c>
      <c r="F42" s="279" t="s">
        <v>527</v>
      </c>
      <c r="G42" s="279">
        <v>929</v>
      </c>
      <c r="H42" s="279" t="s">
        <v>527</v>
      </c>
      <c r="I42" s="279">
        <v>26573</v>
      </c>
      <c r="J42" s="279" t="s">
        <v>527</v>
      </c>
      <c r="K42" s="279">
        <v>35</v>
      </c>
      <c r="L42" s="279" t="s">
        <v>404</v>
      </c>
      <c r="M42" s="279" t="s">
        <v>404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1:40" ht="14.25" customHeight="1">
      <c r="A43" s="366">
        <v>22</v>
      </c>
      <c r="B43" s="264" t="s">
        <v>527</v>
      </c>
      <c r="C43" s="279">
        <v>102</v>
      </c>
      <c r="D43" s="279" t="s">
        <v>527</v>
      </c>
      <c r="E43" s="279">
        <v>95</v>
      </c>
      <c r="F43" s="279" t="s">
        <v>527</v>
      </c>
      <c r="G43" s="279">
        <v>685</v>
      </c>
      <c r="H43" s="279" t="s">
        <v>527</v>
      </c>
      <c r="I43" s="279">
        <v>25400</v>
      </c>
      <c r="J43" s="279" t="s">
        <v>527</v>
      </c>
      <c r="K43" s="279" t="s">
        <v>405</v>
      </c>
      <c r="L43" s="279" t="s">
        <v>404</v>
      </c>
      <c r="M43" s="279" t="s">
        <v>404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</row>
    <row r="44" spans="1:40" ht="14.25" customHeight="1">
      <c r="A44" s="377">
        <v>27</v>
      </c>
      <c r="B44" s="166" t="s">
        <v>527</v>
      </c>
      <c r="C44" s="383" t="s">
        <v>528</v>
      </c>
      <c r="D44" s="383" t="s">
        <v>527</v>
      </c>
      <c r="E44" s="383" t="s">
        <v>528</v>
      </c>
      <c r="F44" s="383" t="s">
        <v>527</v>
      </c>
      <c r="G44" s="383" t="s">
        <v>528</v>
      </c>
      <c r="H44" s="383" t="s">
        <v>527</v>
      </c>
      <c r="I44" s="383" t="s">
        <v>528</v>
      </c>
      <c r="J44" s="383" t="s">
        <v>527</v>
      </c>
      <c r="K44" s="383" t="s">
        <v>89</v>
      </c>
      <c r="L44" s="383" t="s">
        <v>527</v>
      </c>
      <c r="M44" s="383" t="s">
        <v>527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1:40" ht="14.25" customHeight="1">
      <c r="A45" s="15" t="s">
        <v>67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1:40" ht="14.25" customHeight="1">
      <c r="A46" s="8" t="s">
        <v>529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</row>
    <row r="47" spans="1:40" ht="14.2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1:40" ht="14.2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1:40" ht="14.25" customHeight="1">
      <c r="A49" s="548" t="s">
        <v>590</v>
      </c>
      <c r="B49" s="548"/>
      <c r="C49" s="548"/>
      <c r="D49" s="548"/>
      <c r="E49" s="5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</row>
    <row r="50" spans="1:40" ht="14.25" customHeight="1">
      <c r="A50" s="35"/>
      <c r="B50" s="35"/>
      <c r="C50" s="35"/>
      <c r="D50" s="35"/>
      <c r="E50" s="36" t="s">
        <v>531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ht="14.25" customHeight="1">
      <c r="A51" s="494" t="s">
        <v>164</v>
      </c>
      <c r="B51" s="464" t="s">
        <v>165</v>
      </c>
      <c r="C51" s="464" t="s">
        <v>406</v>
      </c>
      <c r="D51" s="494" t="s">
        <v>29</v>
      </c>
      <c r="E51" s="561" t="s">
        <v>138</v>
      </c>
      <c r="F51" s="565"/>
      <c r="G51" s="463"/>
      <c r="H51" s="463"/>
      <c r="I51" s="463"/>
      <c r="J51" s="463"/>
      <c r="K51" s="463"/>
      <c r="L51" s="463"/>
      <c r="M51" s="463"/>
      <c r="N51" s="463"/>
      <c r="O51" s="565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</row>
    <row r="52" spans="1:40" ht="14.25" customHeight="1">
      <c r="A52" s="450"/>
      <c r="B52" s="451"/>
      <c r="C52" s="451"/>
      <c r="D52" s="450"/>
      <c r="E52" s="562"/>
      <c r="F52" s="565"/>
      <c r="G52" s="463"/>
      <c r="H52" s="463"/>
      <c r="I52" s="463"/>
      <c r="J52" s="463"/>
      <c r="K52" s="463"/>
      <c r="L52" s="463"/>
      <c r="M52" s="463"/>
      <c r="N52" s="463"/>
      <c r="O52" s="565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</row>
    <row r="53" spans="1:40" ht="14.25" customHeight="1">
      <c r="A53" s="37"/>
      <c r="B53" s="38"/>
      <c r="C53" s="39"/>
      <c r="D53" s="16"/>
      <c r="E53" s="8"/>
      <c r="F53" s="39"/>
      <c r="G53" s="40"/>
      <c r="H53" s="40"/>
      <c r="I53" s="40"/>
      <c r="J53" s="40"/>
      <c r="K53" s="41"/>
      <c r="L53" s="41"/>
      <c r="M53" s="41"/>
      <c r="N53" s="41"/>
      <c r="O53" s="39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ht="14.25" customHeight="1">
      <c r="A54" s="466" t="s">
        <v>407</v>
      </c>
      <c r="B54" s="467"/>
      <c r="C54" s="42">
        <f>SUM(C56:C62)</f>
        <v>697</v>
      </c>
      <c r="D54" s="43">
        <f>SUM(D56:D62)</f>
        <v>191</v>
      </c>
      <c r="E54" s="42">
        <f>SUM(E56:E62)</f>
        <v>506</v>
      </c>
      <c r="F54" s="44"/>
      <c r="G54" s="45"/>
      <c r="H54" s="45"/>
      <c r="I54" s="45"/>
      <c r="J54" s="45"/>
      <c r="K54" s="45"/>
      <c r="L54" s="44"/>
      <c r="M54" s="44"/>
      <c r="N54" s="44"/>
      <c r="O54" s="44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0" ht="14.25" customHeight="1">
      <c r="A55" s="46"/>
      <c r="B55" s="38"/>
      <c r="C55" s="47"/>
      <c r="D55" s="21"/>
      <c r="E55" s="47"/>
      <c r="F55" s="48"/>
      <c r="G55" s="24"/>
      <c r="H55" s="24"/>
      <c r="I55" s="24"/>
      <c r="J55" s="24"/>
      <c r="K55" s="24"/>
      <c r="L55" s="48"/>
      <c r="M55" s="48"/>
      <c r="N55" s="48"/>
      <c r="O55" s="4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ht="14.25" customHeight="1">
      <c r="A56" s="46" t="s">
        <v>408</v>
      </c>
      <c r="B56" s="38" t="s">
        <v>166</v>
      </c>
      <c r="C56" s="47">
        <v>6</v>
      </c>
      <c r="D56" s="21" t="s">
        <v>89</v>
      </c>
      <c r="E56" s="47">
        <v>6</v>
      </c>
      <c r="F56" s="48"/>
      <c r="G56" s="24"/>
      <c r="H56" s="24"/>
      <c r="I56" s="24"/>
      <c r="J56" s="24"/>
      <c r="K56" s="24"/>
      <c r="L56" s="48"/>
      <c r="M56" s="48"/>
      <c r="N56" s="48"/>
      <c r="O56" s="4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ht="14.25" customHeight="1">
      <c r="A57" s="46" t="s">
        <v>409</v>
      </c>
      <c r="B57" s="38" t="s">
        <v>167</v>
      </c>
      <c r="C57" s="47">
        <v>46</v>
      </c>
      <c r="D57" s="21">
        <v>8</v>
      </c>
      <c r="E57" s="47">
        <v>38</v>
      </c>
      <c r="F57" s="48"/>
      <c r="G57" s="24"/>
      <c r="H57" s="24"/>
      <c r="I57" s="24"/>
      <c r="J57" s="24"/>
      <c r="K57" s="24"/>
      <c r="L57" s="48"/>
      <c r="M57" s="48"/>
      <c r="N57" s="48"/>
      <c r="O57" s="4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ht="14.25" customHeight="1">
      <c r="A58" s="46" t="s">
        <v>410</v>
      </c>
      <c r="B58" s="38" t="s">
        <v>168</v>
      </c>
      <c r="C58" s="47">
        <v>276</v>
      </c>
      <c r="D58" s="21">
        <v>113</v>
      </c>
      <c r="E58" s="47">
        <v>163</v>
      </c>
      <c r="F58" s="48"/>
      <c r="G58" s="24"/>
      <c r="H58" s="24"/>
      <c r="I58" s="24"/>
      <c r="J58" s="24"/>
      <c r="K58" s="24"/>
      <c r="L58" s="48"/>
      <c r="M58" s="48"/>
      <c r="N58" s="48"/>
      <c r="O58" s="4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1:40" ht="14.25" customHeight="1">
      <c r="A59" s="46" t="s">
        <v>411</v>
      </c>
      <c r="B59" s="38" t="s">
        <v>169</v>
      </c>
      <c r="C59" s="47">
        <v>106</v>
      </c>
      <c r="D59" s="21">
        <v>20</v>
      </c>
      <c r="E59" s="47">
        <v>86</v>
      </c>
      <c r="F59" s="48"/>
      <c r="G59" s="24"/>
      <c r="H59" s="24"/>
      <c r="I59" s="24"/>
      <c r="J59" s="24"/>
      <c r="K59" s="24"/>
      <c r="L59" s="48"/>
      <c r="M59" s="48"/>
      <c r="N59" s="48"/>
      <c r="O59" s="4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ht="14.25" customHeight="1">
      <c r="A60" s="46" t="s">
        <v>412</v>
      </c>
      <c r="B60" s="38" t="s">
        <v>170</v>
      </c>
      <c r="C60" s="47">
        <v>82</v>
      </c>
      <c r="D60" s="21">
        <v>19</v>
      </c>
      <c r="E60" s="47">
        <v>63</v>
      </c>
      <c r="F60" s="48"/>
      <c r="G60" s="24"/>
      <c r="H60" s="24"/>
      <c r="I60" s="24"/>
      <c r="J60" s="24"/>
      <c r="K60" s="24"/>
      <c r="L60" s="48"/>
      <c r="M60" s="48"/>
      <c r="N60" s="48"/>
      <c r="O60" s="4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40" ht="14.25" customHeight="1">
      <c r="A61" s="46" t="s">
        <v>171</v>
      </c>
      <c r="B61" s="372" t="s">
        <v>172</v>
      </c>
      <c r="C61" s="47">
        <v>86</v>
      </c>
      <c r="D61" s="21">
        <v>11</v>
      </c>
      <c r="E61" s="47">
        <v>75</v>
      </c>
      <c r="F61" s="48"/>
      <c r="G61" s="24"/>
      <c r="H61" s="24"/>
      <c r="I61" s="24"/>
      <c r="J61" s="24"/>
      <c r="K61" s="24"/>
      <c r="L61" s="48"/>
      <c r="M61" s="48"/>
      <c r="N61" s="48"/>
      <c r="O61" s="4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</row>
    <row r="62" spans="1:40" ht="14.25" customHeight="1">
      <c r="A62" s="49" t="s">
        <v>413</v>
      </c>
      <c r="B62" s="50" t="s">
        <v>173</v>
      </c>
      <c r="C62" s="51">
        <v>95</v>
      </c>
      <c r="D62" s="28">
        <v>20</v>
      </c>
      <c r="E62" s="52">
        <v>75</v>
      </c>
      <c r="F62" s="48"/>
      <c r="G62" s="24"/>
      <c r="H62" s="24"/>
      <c r="I62" s="24"/>
      <c r="J62" s="24"/>
      <c r="K62" s="24"/>
      <c r="L62" s="48"/>
      <c r="M62" s="48"/>
      <c r="N62" s="48"/>
      <c r="O62" s="4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1:40" ht="14.25" customHeight="1">
      <c r="A63" s="15" t="s">
        <v>67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0" ht="14.25" customHeight="1">
      <c r="A64" s="15" t="s">
        <v>174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1:40" ht="14.25" customHeight="1">
      <c r="A65" s="1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</row>
    <row r="66" spans="1:40" ht="14.2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</row>
    <row r="67" spans="1:40" ht="14.25" customHeight="1">
      <c r="A67" s="560" t="s">
        <v>306</v>
      </c>
      <c r="B67" s="560"/>
      <c r="C67" s="560"/>
      <c r="D67" s="560"/>
      <c r="E67" s="560"/>
      <c r="F67" s="560"/>
      <c r="G67" s="560"/>
      <c r="H67" s="56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</row>
    <row r="68" spans="1:40" ht="14.25" customHeight="1">
      <c r="A68" s="8"/>
      <c r="B68" s="22"/>
      <c r="C68" s="22"/>
      <c r="D68" s="22"/>
      <c r="E68" s="22"/>
      <c r="F68" s="22"/>
      <c r="G68" s="22"/>
      <c r="H68" s="36"/>
      <c r="I68" s="36" t="s">
        <v>531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</row>
    <row r="69" spans="1:40" ht="14.25" customHeight="1">
      <c r="A69" s="53" t="s">
        <v>414</v>
      </c>
      <c r="B69" s="54" t="s">
        <v>406</v>
      </c>
      <c r="C69" s="54" t="s">
        <v>394</v>
      </c>
      <c r="D69" s="54" t="s">
        <v>395</v>
      </c>
      <c r="E69" s="54" t="s">
        <v>175</v>
      </c>
      <c r="F69" s="54" t="s">
        <v>176</v>
      </c>
      <c r="G69" s="54" t="s">
        <v>177</v>
      </c>
      <c r="H69" s="53" t="s">
        <v>415</v>
      </c>
      <c r="I69" s="53" t="s">
        <v>396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</row>
    <row r="70" spans="1:40" ht="14.25" customHeight="1">
      <c r="A70" s="55"/>
      <c r="B70" s="18"/>
      <c r="C70" s="18"/>
      <c r="D70" s="56"/>
      <c r="E70" s="56"/>
      <c r="F70" s="56"/>
      <c r="G70" s="56"/>
      <c r="H70" s="56"/>
      <c r="I70" s="56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</row>
    <row r="71" spans="1:40" ht="14.25" customHeight="1">
      <c r="A71" s="57" t="s">
        <v>406</v>
      </c>
      <c r="B71" s="43">
        <f>B74+B77</f>
        <v>276</v>
      </c>
      <c r="C71" s="43" t="s">
        <v>393</v>
      </c>
      <c r="D71" s="43">
        <v>4</v>
      </c>
      <c r="E71" s="43">
        <f>E74+E77</f>
        <v>7</v>
      </c>
      <c r="F71" s="43">
        <f>F74+F77</f>
        <v>16</v>
      </c>
      <c r="G71" s="43">
        <f>G74+G77</f>
        <v>28</v>
      </c>
      <c r="H71" s="43">
        <f>H74+H77</f>
        <v>73</v>
      </c>
      <c r="I71" s="43">
        <f>I74+I77</f>
        <v>148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</row>
    <row r="72" spans="1:40" ht="14.25" customHeight="1">
      <c r="A72" s="57" t="s">
        <v>178</v>
      </c>
      <c r="B72" s="58" t="s">
        <v>416</v>
      </c>
      <c r="C72" s="58" t="s">
        <v>532</v>
      </c>
      <c r="D72" s="58" t="s">
        <v>544</v>
      </c>
      <c r="E72" s="58" t="s">
        <v>545</v>
      </c>
      <c r="F72" s="58" t="s">
        <v>546</v>
      </c>
      <c r="G72" s="58" t="s">
        <v>547</v>
      </c>
      <c r="H72" s="58" t="s">
        <v>548</v>
      </c>
      <c r="I72" s="58" t="s">
        <v>549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</row>
    <row r="73" spans="1:40" ht="14.25" customHeight="1">
      <c r="A73" s="59"/>
      <c r="B73" s="21"/>
      <c r="C73" s="21"/>
      <c r="D73" s="21"/>
      <c r="E73" s="21"/>
      <c r="F73" s="21"/>
      <c r="G73" s="21"/>
      <c r="H73" s="21"/>
      <c r="I73" s="21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</row>
    <row r="74" spans="1:40" ht="14.25" customHeight="1">
      <c r="A74" s="59" t="s">
        <v>179</v>
      </c>
      <c r="B74" s="21">
        <f>SUM(C74:I74)</f>
        <v>163</v>
      </c>
      <c r="C74" s="21" t="s">
        <v>393</v>
      </c>
      <c r="D74" s="21">
        <v>4</v>
      </c>
      <c r="E74" s="21">
        <v>5</v>
      </c>
      <c r="F74" s="21">
        <v>11</v>
      </c>
      <c r="G74" s="21">
        <v>13</v>
      </c>
      <c r="H74" s="21">
        <v>47</v>
      </c>
      <c r="I74" s="21">
        <v>83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</row>
    <row r="75" spans="1:40" ht="14.25" customHeight="1">
      <c r="A75" s="59" t="s">
        <v>178</v>
      </c>
      <c r="B75" s="60" t="s">
        <v>417</v>
      </c>
      <c r="C75" s="60" t="s">
        <v>532</v>
      </c>
      <c r="D75" s="60" t="s">
        <v>533</v>
      </c>
      <c r="E75" s="60" t="s">
        <v>534</v>
      </c>
      <c r="F75" s="60" t="s">
        <v>535</v>
      </c>
      <c r="G75" s="60" t="s">
        <v>536</v>
      </c>
      <c r="H75" s="60" t="s">
        <v>537</v>
      </c>
      <c r="I75" s="60" t="s">
        <v>538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</row>
    <row r="76" spans="1:40" ht="14.25" customHeight="1">
      <c r="A76" s="59"/>
      <c r="B76" s="21"/>
      <c r="C76" s="21"/>
      <c r="D76" s="21"/>
      <c r="E76" s="21"/>
      <c r="F76" s="21"/>
      <c r="G76" s="21"/>
      <c r="H76" s="21"/>
      <c r="I76" s="21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</row>
    <row r="77" spans="1:40" ht="14.25" customHeight="1">
      <c r="A77" s="59" t="s">
        <v>180</v>
      </c>
      <c r="B77" s="21">
        <f>SUM(C77:I77)+K81</f>
        <v>113</v>
      </c>
      <c r="C77" s="21" t="s">
        <v>393</v>
      </c>
      <c r="D77" s="21" t="s">
        <v>393</v>
      </c>
      <c r="E77" s="21">
        <v>2</v>
      </c>
      <c r="F77" s="21">
        <v>5</v>
      </c>
      <c r="G77" s="21">
        <v>15</v>
      </c>
      <c r="H77" s="21">
        <v>26</v>
      </c>
      <c r="I77" s="21">
        <v>65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</row>
    <row r="78" spans="1:40" ht="14.25" customHeight="1">
      <c r="A78" s="61" t="s">
        <v>178</v>
      </c>
      <c r="B78" s="62" t="s">
        <v>417</v>
      </c>
      <c r="C78" s="63" t="s">
        <v>532</v>
      </c>
      <c r="D78" s="63" t="s">
        <v>532</v>
      </c>
      <c r="E78" s="63" t="s">
        <v>539</v>
      </c>
      <c r="F78" s="63" t="s">
        <v>540</v>
      </c>
      <c r="G78" s="63" t="s">
        <v>541</v>
      </c>
      <c r="H78" s="63" t="s">
        <v>542</v>
      </c>
      <c r="I78" s="63" t="s">
        <v>543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</row>
    <row r="79" spans="1:40" ht="14.25" customHeight="1">
      <c r="A79" s="15" t="s">
        <v>397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</row>
    <row r="80" spans="1:40" ht="14.25" customHeight="1">
      <c r="A80" s="1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</row>
    <row r="81" spans="1:40" ht="14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</row>
    <row r="82" spans="1:40" ht="14.25" customHeight="1">
      <c r="A82" s="548" t="s">
        <v>307</v>
      </c>
      <c r="B82" s="548"/>
      <c r="C82" s="548"/>
      <c r="D82" s="548"/>
      <c r="E82" s="548"/>
      <c r="F82" s="548"/>
      <c r="G82" s="548"/>
      <c r="H82" s="548"/>
      <c r="I82" s="548"/>
      <c r="J82" s="548"/>
      <c r="K82" s="8"/>
      <c r="L82" s="8"/>
      <c r="M82" s="8"/>
      <c r="N82" s="8"/>
      <c r="O82" s="8"/>
      <c r="P82" s="8"/>
      <c r="Q82" s="8"/>
      <c r="R82" s="8"/>
      <c r="S82" s="11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</row>
    <row r="83" spans="1:40" ht="14.25" customHeight="1">
      <c r="A83" s="22"/>
      <c r="B83" s="22"/>
      <c r="C83" s="22"/>
      <c r="D83" s="22"/>
      <c r="E83" s="22"/>
      <c r="F83" s="22"/>
      <c r="G83" s="22"/>
      <c r="H83" s="22"/>
      <c r="I83" s="22"/>
      <c r="J83" s="36"/>
      <c r="K83" s="8"/>
      <c r="L83" s="36" t="s">
        <v>582</v>
      </c>
      <c r="N83" s="8"/>
      <c r="O83" s="8"/>
      <c r="P83" s="8"/>
      <c r="Q83" s="8"/>
      <c r="R83" s="8"/>
      <c r="S83" s="22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</row>
    <row r="84" spans="1:40" ht="14.25" customHeight="1">
      <c r="A84" s="555" t="s">
        <v>418</v>
      </c>
      <c r="B84" s="555"/>
      <c r="C84" s="551" t="s">
        <v>308</v>
      </c>
      <c r="D84" s="550" t="s">
        <v>68</v>
      </c>
      <c r="E84" s="550" t="s">
        <v>418</v>
      </c>
      <c r="F84" s="550"/>
      <c r="G84" s="563" t="s">
        <v>308</v>
      </c>
      <c r="H84" s="550" t="s">
        <v>68</v>
      </c>
      <c r="I84" s="551" t="s">
        <v>414</v>
      </c>
      <c r="J84" s="597"/>
      <c r="K84" s="597" t="s">
        <v>308</v>
      </c>
      <c r="L84" s="598" t="s">
        <v>68</v>
      </c>
      <c r="M84" s="553"/>
      <c r="N84" s="8"/>
      <c r="O84" s="8"/>
      <c r="P84" s="8"/>
      <c r="Q84" s="8"/>
      <c r="R84" s="56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</row>
    <row r="85" spans="1:40" ht="14.25" customHeight="1">
      <c r="A85" s="556"/>
      <c r="B85" s="556"/>
      <c r="C85" s="552"/>
      <c r="D85" s="550"/>
      <c r="E85" s="550"/>
      <c r="F85" s="550"/>
      <c r="G85" s="564"/>
      <c r="H85" s="550"/>
      <c r="I85" s="552"/>
      <c r="J85" s="588"/>
      <c r="K85" s="588"/>
      <c r="L85" s="598"/>
      <c r="M85" s="553"/>
      <c r="N85" s="8"/>
      <c r="O85" s="8"/>
      <c r="P85" s="8"/>
      <c r="Q85" s="8"/>
      <c r="R85" s="56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</row>
    <row r="86" spans="1:40" ht="14.25" customHeight="1">
      <c r="A86" s="186"/>
      <c r="B86" s="187"/>
      <c r="C86" s="176" t="s">
        <v>181</v>
      </c>
      <c r="D86" s="188" t="s">
        <v>419</v>
      </c>
      <c r="E86" s="189"/>
      <c r="F86" s="187"/>
      <c r="G86" s="178" t="s">
        <v>181</v>
      </c>
      <c r="H86" s="177" t="s">
        <v>419</v>
      </c>
      <c r="I86" s="178"/>
      <c r="J86" s="184"/>
      <c r="K86" s="183" t="s">
        <v>181</v>
      </c>
      <c r="L86" s="188" t="s">
        <v>419</v>
      </c>
      <c r="M86" s="182"/>
      <c r="N86" s="8"/>
      <c r="O86" s="8"/>
      <c r="P86" s="8"/>
      <c r="Q86" s="8"/>
      <c r="R86" s="56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</row>
    <row r="87" spans="1:40" ht="14.25" customHeight="1">
      <c r="A87" s="542" t="s">
        <v>420</v>
      </c>
      <c r="B87" s="543"/>
      <c r="C87" s="190">
        <v>42</v>
      </c>
      <c r="D87" s="191">
        <v>800</v>
      </c>
      <c r="E87" s="591" t="s">
        <v>433</v>
      </c>
      <c r="F87" s="554"/>
      <c r="G87" s="179">
        <v>25</v>
      </c>
      <c r="H87" s="197">
        <v>46</v>
      </c>
      <c r="I87" s="566" t="s">
        <v>313</v>
      </c>
      <c r="J87" s="567"/>
      <c r="K87" s="201">
        <v>55</v>
      </c>
      <c r="L87" s="202">
        <v>597</v>
      </c>
      <c r="M87" s="185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</row>
    <row r="88" spans="1:40" ht="14.25" customHeight="1">
      <c r="A88" s="542" t="s">
        <v>50</v>
      </c>
      <c r="B88" s="543"/>
      <c r="C88" s="21" t="s">
        <v>393</v>
      </c>
      <c r="D88" s="21" t="s">
        <v>393</v>
      </c>
      <c r="E88" s="591" t="s">
        <v>436</v>
      </c>
      <c r="F88" s="554"/>
      <c r="G88" s="179">
        <v>64</v>
      </c>
      <c r="H88" s="192">
        <v>240</v>
      </c>
      <c r="I88" s="557" t="s">
        <v>310</v>
      </c>
      <c r="J88" s="543"/>
      <c r="K88" s="203">
        <v>23</v>
      </c>
      <c r="L88" s="202">
        <v>372</v>
      </c>
      <c r="M88" s="180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</row>
    <row r="89" spans="1:40" ht="14.25" customHeight="1">
      <c r="A89" s="542" t="s">
        <v>423</v>
      </c>
      <c r="B89" s="543"/>
      <c r="C89" s="190">
        <v>4</v>
      </c>
      <c r="D89" s="192">
        <v>46</v>
      </c>
      <c r="E89" s="558" t="s">
        <v>438</v>
      </c>
      <c r="F89" s="559"/>
      <c r="G89" s="179">
        <v>45</v>
      </c>
      <c r="H89" s="192">
        <v>261</v>
      </c>
      <c r="I89" s="557" t="s">
        <v>311</v>
      </c>
      <c r="J89" s="543"/>
      <c r="K89" s="203">
        <v>22</v>
      </c>
      <c r="L89" s="206">
        <v>1474</v>
      </c>
      <c r="M89" s="180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1:40" ht="14.25" customHeight="1">
      <c r="A90" s="553" t="s">
        <v>182</v>
      </c>
      <c r="B90" s="554"/>
      <c r="C90" s="21" t="s">
        <v>393</v>
      </c>
      <c r="D90" s="21" t="s">
        <v>393</v>
      </c>
      <c r="E90" s="591" t="s">
        <v>328</v>
      </c>
      <c r="F90" s="554"/>
      <c r="G90" s="179">
        <v>84</v>
      </c>
      <c r="H90" s="192">
        <v>631</v>
      </c>
      <c r="I90" s="557" t="s">
        <v>578</v>
      </c>
      <c r="J90" s="543"/>
      <c r="K90" s="203">
        <v>11</v>
      </c>
      <c r="L90" s="279" t="s">
        <v>527</v>
      </c>
      <c r="M90" s="180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1:40" ht="14.25" customHeight="1">
      <c r="A91" s="542" t="s">
        <v>427</v>
      </c>
      <c r="B91" s="543"/>
      <c r="C91" s="190">
        <v>5</v>
      </c>
      <c r="D91" s="162">
        <v>56</v>
      </c>
      <c r="E91" s="591" t="s">
        <v>440</v>
      </c>
      <c r="F91" s="554"/>
      <c r="G91" s="179">
        <v>19</v>
      </c>
      <c r="H91" s="192">
        <v>52</v>
      </c>
      <c r="I91" s="557" t="s">
        <v>579</v>
      </c>
      <c r="J91" s="543"/>
      <c r="K91" s="21" t="s">
        <v>393</v>
      </c>
      <c r="L91" s="279" t="s">
        <v>527</v>
      </c>
      <c r="M91" s="180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</row>
    <row r="92" spans="1:40" ht="14.25" customHeight="1">
      <c r="A92" s="553" t="s">
        <v>129</v>
      </c>
      <c r="B92" s="554"/>
      <c r="C92" s="190">
        <v>2</v>
      </c>
      <c r="D92" s="191" t="s">
        <v>583</v>
      </c>
      <c r="E92" s="591" t="s">
        <v>441</v>
      </c>
      <c r="F92" s="554"/>
      <c r="G92" s="179">
        <v>57</v>
      </c>
      <c r="H92" s="192">
        <v>258</v>
      </c>
      <c r="I92" s="557" t="s">
        <v>580</v>
      </c>
      <c r="J92" s="543"/>
      <c r="K92" s="203">
        <v>14</v>
      </c>
      <c r="L92" s="279" t="s">
        <v>527</v>
      </c>
      <c r="M92" s="180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</row>
    <row r="93" spans="1:40" ht="14.25" customHeight="1">
      <c r="A93" s="553" t="s">
        <v>430</v>
      </c>
      <c r="B93" s="554"/>
      <c r="C93" s="190">
        <v>63</v>
      </c>
      <c r="D93" s="193">
        <v>378</v>
      </c>
      <c r="E93" s="591" t="s">
        <v>442</v>
      </c>
      <c r="F93" s="554"/>
      <c r="G93" s="179">
        <v>85</v>
      </c>
      <c r="H93" s="192">
        <v>526</v>
      </c>
      <c r="I93" s="557" t="s">
        <v>581</v>
      </c>
      <c r="J93" s="543"/>
      <c r="K93" s="203">
        <v>5</v>
      </c>
      <c r="L93" s="279" t="s">
        <v>527</v>
      </c>
      <c r="M93" s="180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1:40" ht="14.25" customHeight="1">
      <c r="A94" s="542" t="s">
        <v>432</v>
      </c>
      <c r="B94" s="543"/>
      <c r="C94" s="190">
        <v>28</v>
      </c>
      <c r="D94" s="194">
        <v>144</v>
      </c>
      <c r="E94" s="566" t="s">
        <v>443</v>
      </c>
      <c r="F94" s="567"/>
      <c r="G94" s="179">
        <v>46</v>
      </c>
      <c r="H94" s="192">
        <v>167</v>
      </c>
      <c r="I94" s="557" t="s">
        <v>312</v>
      </c>
      <c r="J94" s="543"/>
      <c r="K94" s="203">
        <v>9</v>
      </c>
      <c r="L94" s="202">
        <v>185</v>
      </c>
      <c r="M94" s="180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</row>
    <row r="95" spans="1:40" ht="14.25" customHeight="1">
      <c r="A95" s="542" t="s">
        <v>435</v>
      </c>
      <c r="B95" s="543"/>
      <c r="C95" s="190">
        <v>3</v>
      </c>
      <c r="D95" s="193">
        <v>7</v>
      </c>
      <c r="E95" s="591" t="s">
        <v>444</v>
      </c>
      <c r="F95" s="554"/>
      <c r="G95" s="179">
        <v>89</v>
      </c>
      <c r="H95" s="191" t="s">
        <v>583</v>
      </c>
      <c r="I95" s="362"/>
      <c r="J95" s="363"/>
      <c r="K95" s="203"/>
      <c r="L95" s="202"/>
      <c r="M95" s="180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</row>
    <row r="96" spans="1:40" ht="14.25" customHeight="1">
      <c r="A96" s="542" t="s">
        <v>437</v>
      </c>
      <c r="B96" s="543"/>
      <c r="C96" s="190">
        <v>5</v>
      </c>
      <c r="D96" s="193">
        <v>10</v>
      </c>
      <c r="E96" s="566" t="s">
        <v>421</v>
      </c>
      <c r="F96" s="567"/>
      <c r="G96" s="179">
        <v>46</v>
      </c>
      <c r="H96" s="192">
        <v>249</v>
      </c>
      <c r="I96" s="362"/>
      <c r="J96" s="363"/>
      <c r="K96" s="203"/>
      <c r="L96" s="202"/>
      <c r="M96" s="180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</row>
    <row r="97" spans="1:40" ht="14.25" customHeight="1">
      <c r="A97" s="542" t="s">
        <v>309</v>
      </c>
      <c r="B97" s="543"/>
      <c r="C97" s="190">
        <v>9</v>
      </c>
      <c r="D97" s="193">
        <v>28</v>
      </c>
      <c r="E97" s="557" t="s">
        <v>422</v>
      </c>
      <c r="F97" s="543"/>
      <c r="G97" s="198">
        <v>85</v>
      </c>
      <c r="H97" s="192">
        <v>686</v>
      </c>
      <c r="I97" s="362"/>
      <c r="J97" s="363"/>
      <c r="K97" s="203"/>
      <c r="L97" s="202"/>
      <c r="M97" s="180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</row>
    <row r="98" spans="1:40" ht="14.25" customHeight="1">
      <c r="A98" s="553" t="s">
        <v>424</v>
      </c>
      <c r="B98" s="554"/>
      <c r="C98" s="190">
        <v>5</v>
      </c>
      <c r="D98" s="195">
        <v>16</v>
      </c>
      <c r="E98" s="557" t="s">
        <v>425</v>
      </c>
      <c r="F98" s="543"/>
      <c r="G98" s="179">
        <v>4</v>
      </c>
      <c r="H98" s="191" t="s">
        <v>583</v>
      </c>
      <c r="I98" s="362"/>
      <c r="J98" s="363"/>
      <c r="K98" s="203"/>
      <c r="L98" s="202"/>
      <c r="M98" s="180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</row>
    <row r="99" spans="1:40" ht="14.25" customHeight="1">
      <c r="A99" s="542" t="s">
        <v>183</v>
      </c>
      <c r="B99" s="543"/>
      <c r="C99" s="190">
        <v>23</v>
      </c>
      <c r="D99" s="195">
        <v>1090</v>
      </c>
      <c r="E99" s="557" t="s">
        <v>426</v>
      </c>
      <c r="F99" s="543"/>
      <c r="G99" s="179">
        <v>23</v>
      </c>
      <c r="H99" s="192">
        <v>41</v>
      </c>
      <c r="I99" s="362"/>
      <c r="J99" s="363"/>
      <c r="K99" s="203"/>
      <c r="L99" s="202"/>
      <c r="M99" s="143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</row>
    <row r="100" spans="1:40" ht="14.25" customHeight="1">
      <c r="A100" s="207" t="s">
        <v>577</v>
      </c>
      <c r="B100" s="163"/>
      <c r="C100" s="190">
        <v>4</v>
      </c>
      <c r="D100" s="195">
        <v>32</v>
      </c>
      <c r="E100" s="557" t="s">
        <v>428</v>
      </c>
      <c r="F100" s="543"/>
      <c r="G100" s="179">
        <v>3</v>
      </c>
      <c r="H100" s="192">
        <v>3</v>
      </c>
      <c r="I100" s="362"/>
      <c r="J100" s="363"/>
      <c r="K100" s="203"/>
      <c r="L100" s="202"/>
      <c r="M100" s="143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</row>
    <row r="101" spans="1:40" ht="14.25" customHeight="1">
      <c r="A101" s="591" t="s">
        <v>429</v>
      </c>
      <c r="B101" s="554"/>
      <c r="C101" s="190">
        <v>54</v>
      </c>
      <c r="D101" s="195">
        <v>219</v>
      </c>
      <c r="E101" s="566" t="s">
        <v>434</v>
      </c>
      <c r="F101" s="567"/>
      <c r="G101" s="179">
        <v>40</v>
      </c>
      <c r="H101" s="191" t="s">
        <v>583</v>
      </c>
      <c r="I101" s="362"/>
      <c r="J101" s="363"/>
      <c r="K101" s="203"/>
      <c r="L101" s="202"/>
      <c r="M101" s="143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</row>
    <row r="102" spans="1:40" ht="14.25" customHeight="1">
      <c r="A102" s="589" t="s">
        <v>431</v>
      </c>
      <c r="B102" s="590"/>
      <c r="C102" s="196">
        <v>68</v>
      </c>
      <c r="D102" s="116" t="s">
        <v>583</v>
      </c>
      <c r="E102" s="552" t="s">
        <v>439</v>
      </c>
      <c r="F102" s="588"/>
      <c r="G102" s="199">
        <v>5</v>
      </c>
      <c r="H102" s="200">
        <v>29</v>
      </c>
      <c r="I102" s="181"/>
      <c r="J102" s="393"/>
      <c r="K102" s="204"/>
      <c r="L102" s="205"/>
      <c r="M102" s="156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</row>
    <row r="103" spans="1:40" ht="14.25" customHeight="1">
      <c r="A103" s="69" t="s">
        <v>67</v>
      </c>
      <c r="B103" s="150"/>
      <c r="C103" s="150"/>
      <c r="D103" s="150"/>
      <c r="E103" s="150"/>
      <c r="F103" s="150"/>
      <c r="G103" s="150"/>
      <c r="H103" s="150"/>
      <c r="I103" s="143"/>
      <c r="J103" s="143"/>
      <c r="K103" s="143"/>
      <c r="L103" s="143"/>
      <c r="M103" s="143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</row>
    <row r="104" spans="1:40" ht="14.25" customHeight="1">
      <c r="A104" s="69"/>
      <c r="B104" s="68"/>
      <c r="C104" s="68"/>
      <c r="D104" s="68"/>
      <c r="E104" s="68"/>
      <c r="F104" s="68"/>
      <c r="G104" s="68"/>
      <c r="H104" s="6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</row>
    <row r="105" spans="1:40" ht="14.25" customHeight="1">
      <c r="A105" s="69"/>
      <c r="B105" s="68"/>
      <c r="C105" s="68"/>
      <c r="D105" s="68"/>
      <c r="E105" s="68"/>
      <c r="F105" s="68"/>
      <c r="G105" s="68"/>
      <c r="H105" s="68"/>
      <c r="I105" s="8"/>
      <c r="J105" s="8"/>
      <c r="K105" s="11"/>
      <c r="L105" s="11"/>
      <c r="M105" s="11"/>
      <c r="N105" s="11"/>
      <c r="O105" s="11"/>
      <c r="P105" s="11"/>
      <c r="Q105" s="11"/>
      <c r="R105" s="11"/>
      <c r="S105" s="11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</row>
    <row r="106" spans="1:40" ht="14.25" customHeight="1">
      <c r="A106" s="548" t="s">
        <v>314</v>
      </c>
      <c r="B106" s="548"/>
      <c r="C106" s="548"/>
      <c r="D106" s="548"/>
      <c r="E106" s="548"/>
      <c r="F106" s="548"/>
      <c r="G106" s="548"/>
      <c r="H106" s="548"/>
      <c r="I106" s="8"/>
      <c r="J106" s="8"/>
      <c r="K106" s="11"/>
      <c r="L106" s="11"/>
      <c r="M106" s="11"/>
      <c r="N106" s="11"/>
      <c r="O106" s="11"/>
      <c r="P106" s="11"/>
      <c r="Q106" s="11"/>
      <c r="R106" s="11"/>
      <c r="S106" s="11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</row>
    <row r="107" spans="1:40" ht="14.25" customHeight="1">
      <c r="A107" s="22"/>
      <c r="B107" s="22"/>
      <c r="C107" s="22"/>
      <c r="D107" s="22"/>
      <c r="E107" s="22"/>
      <c r="F107" s="22"/>
      <c r="G107" s="22"/>
      <c r="H107" s="377" t="s">
        <v>530</v>
      </c>
      <c r="I107" s="8"/>
      <c r="J107" s="8"/>
      <c r="K107" s="11"/>
      <c r="L107" s="11"/>
      <c r="M107" s="11"/>
      <c r="N107" s="11"/>
      <c r="O107" s="11"/>
      <c r="P107" s="11"/>
      <c r="Q107" s="11"/>
      <c r="R107" s="11"/>
      <c r="S107" s="11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</row>
    <row r="108" spans="1:40" ht="14.25" customHeight="1">
      <c r="A108" s="494" t="s">
        <v>414</v>
      </c>
      <c r="B108" s="464"/>
      <c r="C108" s="490" t="s">
        <v>52</v>
      </c>
      <c r="D108" s="490"/>
      <c r="E108" s="479" t="s">
        <v>53</v>
      </c>
      <c r="F108" s="479"/>
      <c r="G108" s="468" t="s">
        <v>184</v>
      </c>
      <c r="H108" s="480"/>
      <c r="I108" s="8"/>
      <c r="J108" s="8"/>
      <c r="K108" s="11"/>
      <c r="L108" s="11"/>
      <c r="M108" s="11"/>
      <c r="N108" s="11"/>
      <c r="O108" s="11"/>
      <c r="P108" s="11"/>
      <c r="Q108" s="11"/>
      <c r="R108" s="11"/>
      <c r="S108" s="11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</row>
    <row r="109" spans="1:40" ht="27" customHeight="1">
      <c r="A109" s="450"/>
      <c r="B109" s="451"/>
      <c r="C109" s="374" t="s">
        <v>316</v>
      </c>
      <c r="D109" s="368" t="s">
        <v>185</v>
      </c>
      <c r="E109" s="374" t="s">
        <v>316</v>
      </c>
      <c r="F109" s="368" t="s">
        <v>185</v>
      </c>
      <c r="G109" s="374" t="s">
        <v>316</v>
      </c>
      <c r="H109" s="382" t="s">
        <v>185</v>
      </c>
      <c r="I109" s="8"/>
      <c r="J109" s="8"/>
      <c r="K109" s="11"/>
      <c r="L109" s="11"/>
      <c r="M109" s="11"/>
      <c r="N109" s="11"/>
      <c r="O109" s="11"/>
      <c r="P109" s="11"/>
      <c r="Q109" s="11"/>
      <c r="R109" s="11"/>
      <c r="S109" s="11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</row>
    <row r="110" spans="1:40" ht="14.25" customHeight="1">
      <c r="A110" s="37"/>
      <c r="B110" s="38"/>
      <c r="C110" s="33" t="s">
        <v>181</v>
      </c>
      <c r="D110" s="33" t="s">
        <v>419</v>
      </c>
      <c r="E110" s="70" t="s">
        <v>181</v>
      </c>
      <c r="F110" s="33" t="s">
        <v>419</v>
      </c>
      <c r="G110" s="33" t="s">
        <v>181</v>
      </c>
      <c r="H110" s="33" t="s">
        <v>419</v>
      </c>
      <c r="I110" s="8"/>
      <c r="J110" s="8"/>
      <c r="K110" s="11"/>
      <c r="L110" s="11"/>
      <c r="M110" s="11"/>
      <c r="N110" s="11"/>
      <c r="O110" s="11"/>
      <c r="P110" s="11"/>
      <c r="Q110" s="11"/>
      <c r="R110" s="11"/>
      <c r="S110" s="11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</row>
    <row r="111" spans="1:40" ht="14.25" customHeight="1">
      <c r="A111" s="447" t="s">
        <v>51</v>
      </c>
      <c r="B111" s="448"/>
      <c r="C111" s="373">
        <v>62</v>
      </c>
      <c r="D111" s="373" t="s">
        <v>550</v>
      </c>
      <c r="E111" s="373">
        <v>1758</v>
      </c>
      <c r="F111" s="373">
        <v>46371</v>
      </c>
      <c r="G111" s="373">
        <v>2183</v>
      </c>
      <c r="H111" s="373">
        <v>55785</v>
      </c>
      <c r="I111" s="8"/>
      <c r="J111" s="8"/>
      <c r="K111" s="11"/>
      <c r="L111" s="11"/>
      <c r="M111" s="11"/>
      <c r="N111" s="11"/>
      <c r="O111" s="11"/>
      <c r="P111" s="11"/>
      <c r="Q111" s="11"/>
      <c r="R111" s="11"/>
      <c r="S111" s="11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</row>
    <row r="112" spans="1:40" ht="14.25" customHeight="1">
      <c r="A112" s="546" t="s">
        <v>187</v>
      </c>
      <c r="B112" s="547"/>
      <c r="C112" s="373">
        <v>7</v>
      </c>
      <c r="D112" s="373" t="s">
        <v>329</v>
      </c>
      <c r="E112" s="373">
        <v>297</v>
      </c>
      <c r="F112" s="373" t="s">
        <v>329</v>
      </c>
      <c r="G112" s="373">
        <v>391</v>
      </c>
      <c r="H112" s="373" t="s">
        <v>329</v>
      </c>
      <c r="I112" s="8"/>
      <c r="J112" s="8"/>
      <c r="K112" s="11"/>
      <c r="L112" s="11"/>
      <c r="M112" s="11"/>
      <c r="N112" s="11"/>
      <c r="O112" s="11"/>
      <c r="P112" s="11"/>
      <c r="Q112" s="11"/>
      <c r="R112" s="11"/>
      <c r="S112" s="11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</row>
    <row r="113" spans="1:40" ht="14.25" customHeight="1">
      <c r="A113" s="546" t="s">
        <v>188</v>
      </c>
      <c r="B113" s="547"/>
      <c r="C113" s="373">
        <v>8</v>
      </c>
      <c r="D113" s="373" t="s">
        <v>329</v>
      </c>
      <c r="E113" s="373">
        <v>153</v>
      </c>
      <c r="F113" s="373" t="s">
        <v>329</v>
      </c>
      <c r="G113" s="373">
        <v>231</v>
      </c>
      <c r="H113" s="373" t="s">
        <v>329</v>
      </c>
      <c r="I113" s="8"/>
      <c r="J113" s="8"/>
      <c r="K113" s="11"/>
      <c r="L113" s="11"/>
      <c r="M113" s="11"/>
      <c r="N113" s="11"/>
      <c r="O113" s="11"/>
      <c r="P113" s="11"/>
      <c r="Q113" s="11"/>
      <c r="R113" s="11"/>
      <c r="S113" s="11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</row>
    <row r="114" spans="1:40" ht="14.25" customHeight="1">
      <c r="A114" s="447" t="s">
        <v>445</v>
      </c>
      <c r="B114" s="448"/>
      <c r="C114" s="373">
        <v>1</v>
      </c>
      <c r="D114" s="373" t="s">
        <v>329</v>
      </c>
      <c r="E114" s="373">
        <v>38</v>
      </c>
      <c r="F114" s="373" t="s">
        <v>329</v>
      </c>
      <c r="G114" s="373">
        <v>48</v>
      </c>
      <c r="H114" s="373" t="s">
        <v>329</v>
      </c>
      <c r="I114" s="8"/>
      <c r="J114" s="8"/>
      <c r="K114" s="11"/>
      <c r="L114" s="11"/>
      <c r="M114" s="11"/>
      <c r="N114" s="11"/>
      <c r="O114" s="11"/>
      <c r="P114" s="11"/>
      <c r="Q114" s="11"/>
      <c r="R114" s="11"/>
      <c r="S114" s="11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</row>
    <row r="115" spans="1:40" ht="14.25" customHeight="1">
      <c r="A115" s="546" t="s">
        <v>446</v>
      </c>
      <c r="B115" s="547"/>
      <c r="C115" s="373">
        <v>2</v>
      </c>
      <c r="D115" s="373" t="s">
        <v>329</v>
      </c>
      <c r="E115" s="373">
        <v>198</v>
      </c>
      <c r="F115" s="373" t="s">
        <v>329</v>
      </c>
      <c r="G115" s="373">
        <v>256</v>
      </c>
      <c r="H115" s="373" t="s">
        <v>329</v>
      </c>
      <c r="I115" s="8"/>
      <c r="J115" s="8"/>
      <c r="K115" s="11"/>
      <c r="L115" s="11"/>
      <c r="M115" s="11"/>
      <c r="N115" s="11"/>
      <c r="O115" s="11"/>
      <c r="P115" s="11"/>
      <c r="Q115" s="11"/>
      <c r="R115" s="11"/>
      <c r="S115" s="11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</row>
    <row r="116" spans="1:40" ht="14.25" customHeight="1">
      <c r="A116" s="546" t="s">
        <v>186</v>
      </c>
      <c r="B116" s="547"/>
      <c r="C116" s="373">
        <v>2</v>
      </c>
      <c r="D116" s="373" t="s">
        <v>329</v>
      </c>
      <c r="E116" s="373">
        <v>251</v>
      </c>
      <c r="F116" s="373" t="s">
        <v>329</v>
      </c>
      <c r="G116" s="373">
        <v>258</v>
      </c>
      <c r="H116" s="373" t="s">
        <v>329</v>
      </c>
      <c r="I116" s="8"/>
      <c r="J116" s="8"/>
      <c r="K116" s="11"/>
      <c r="L116" s="11"/>
      <c r="M116" s="11"/>
      <c r="N116" s="11"/>
      <c r="O116" s="11"/>
      <c r="P116" s="11"/>
      <c r="Q116" s="11"/>
      <c r="R116" s="11"/>
      <c r="S116" s="11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</row>
    <row r="117" spans="1:40" ht="14.25" customHeight="1">
      <c r="A117" s="546" t="s">
        <v>317</v>
      </c>
      <c r="B117" s="547"/>
      <c r="C117" s="373" t="s">
        <v>393</v>
      </c>
      <c r="D117" s="373" t="s">
        <v>329</v>
      </c>
      <c r="E117" s="373">
        <v>3</v>
      </c>
      <c r="F117" s="373" t="s">
        <v>329</v>
      </c>
      <c r="G117" s="373">
        <v>3</v>
      </c>
      <c r="H117" s="373" t="s">
        <v>329</v>
      </c>
      <c r="I117" s="8"/>
      <c r="J117" s="8"/>
      <c r="K117" s="11"/>
      <c r="L117" s="11"/>
      <c r="M117" s="11"/>
      <c r="N117" s="11"/>
      <c r="O117" s="11"/>
      <c r="P117" s="11"/>
      <c r="Q117" s="11"/>
      <c r="R117" s="11"/>
      <c r="S117" s="11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</row>
    <row r="118" spans="1:40" ht="14.25" customHeight="1">
      <c r="A118" s="546" t="s">
        <v>447</v>
      </c>
      <c r="B118" s="547"/>
      <c r="C118" s="373">
        <v>2</v>
      </c>
      <c r="D118" s="373" t="s">
        <v>329</v>
      </c>
      <c r="E118" s="373">
        <v>26</v>
      </c>
      <c r="F118" s="373" t="s">
        <v>329</v>
      </c>
      <c r="G118" s="373">
        <v>35</v>
      </c>
      <c r="H118" s="373" t="s">
        <v>329</v>
      </c>
      <c r="I118" s="8"/>
      <c r="J118" s="8"/>
      <c r="K118" s="11"/>
      <c r="L118" s="11"/>
      <c r="M118" s="11"/>
      <c r="N118" s="11"/>
      <c r="O118" s="11"/>
      <c r="P118" s="11"/>
      <c r="Q118" s="11"/>
      <c r="R118" s="11"/>
      <c r="S118" s="11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</row>
    <row r="119" spans="1:40" ht="14.25" customHeight="1">
      <c r="A119" s="546" t="s">
        <v>448</v>
      </c>
      <c r="B119" s="547"/>
      <c r="C119" s="373" t="s">
        <v>393</v>
      </c>
      <c r="D119" s="373" t="s">
        <v>329</v>
      </c>
      <c r="E119" s="373" t="s">
        <v>550</v>
      </c>
      <c r="F119" s="373" t="s">
        <v>329</v>
      </c>
      <c r="G119" s="373">
        <v>4</v>
      </c>
      <c r="H119" s="373" t="s">
        <v>329</v>
      </c>
      <c r="I119" s="8"/>
      <c r="J119" s="8"/>
      <c r="K119" s="11"/>
      <c r="L119" s="11"/>
      <c r="M119" s="11"/>
      <c r="N119" s="11"/>
      <c r="O119" s="11"/>
      <c r="P119" s="11"/>
      <c r="Q119" s="11"/>
      <c r="R119" s="11"/>
      <c r="S119" s="11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</row>
    <row r="120" spans="1:40" ht="14.25" customHeight="1">
      <c r="A120" s="546" t="s">
        <v>449</v>
      </c>
      <c r="B120" s="547"/>
      <c r="C120" s="373">
        <v>2</v>
      </c>
      <c r="D120" s="373" t="s">
        <v>329</v>
      </c>
      <c r="E120" s="373">
        <v>39</v>
      </c>
      <c r="F120" s="373" t="s">
        <v>329</v>
      </c>
      <c r="G120" s="373">
        <v>51</v>
      </c>
      <c r="H120" s="373" t="s">
        <v>329</v>
      </c>
      <c r="I120" s="8"/>
      <c r="J120" s="8"/>
      <c r="K120" s="11"/>
      <c r="L120" s="11"/>
      <c r="M120" s="11"/>
      <c r="N120" s="11"/>
      <c r="O120" s="11"/>
      <c r="P120" s="11"/>
      <c r="Q120" s="11"/>
      <c r="R120" s="11"/>
      <c r="S120" s="11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</row>
    <row r="121" spans="1:40" ht="14.25" customHeight="1">
      <c r="A121" s="546" t="s">
        <v>450</v>
      </c>
      <c r="B121" s="547"/>
      <c r="C121" s="373">
        <v>15</v>
      </c>
      <c r="D121" s="373" t="s">
        <v>329</v>
      </c>
      <c r="E121" s="373">
        <v>646</v>
      </c>
      <c r="F121" s="373" t="s">
        <v>329</v>
      </c>
      <c r="G121" s="373">
        <v>793</v>
      </c>
      <c r="H121" s="373" t="s">
        <v>329</v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</row>
    <row r="122" spans="1:40" ht="14.25" customHeight="1">
      <c r="A122" s="546" t="s">
        <v>451</v>
      </c>
      <c r="B122" s="547"/>
      <c r="C122" s="373">
        <v>27</v>
      </c>
      <c r="D122" s="373" t="s">
        <v>329</v>
      </c>
      <c r="E122" s="373">
        <v>741</v>
      </c>
      <c r="F122" s="373" t="s">
        <v>329</v>
      </c>
      <c r="G122" s="373">
        <v>843</v>
      </c>
      <c r="H122" s="373" t="s">
        <v>329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</row>
    <row r="123" spans="1:40" ht="14.25" customHeight="1">
      <c r="A123" s="546" t="s">
        <v>452</v>
      </c>
      <c r="B123" s="547"/>
      <c r="C123" s="373">
        <v>20</v>
      </c>
      <c r="D123" s="373" t="s">
        <v>329</v>
      </c>
      <c r="E123" s="373">
        <v>492</v>
      </c>
      <c r="F123" s="373" t="s">
        <v>329</v>
      </c>
      <c r="G123" s="373">
        <v>600</v>
      </c>
      <c r="H123" s="373" t="s">
        <v>329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</row>
    <row r="124" spans="1:40" ht="14.25" customHeight="1">
      <c r="A124" s="546" t="s">
        <v>453</v>
      </c>
      <c r="B124" s="547"/>
      <c r="C124" s="373">
        <v>2</v>
      </c>
      <c r="D124" s="373" t="s">
        <v>329</v>
      </c>
      <c r="E124" s="373">
        <v>68</v>
      </c>
      <c r="F124" s="373" t="s">
        <v>329</v>
      </c>
      <c r="G124" s="373">
        <v>82</v>
      </c>
      <c r="H124" s="373" t="s">
        <v>329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</row>
    <row r="125" spans="1:40" ht="14.25" customHeight="1">
      <c r="A125" s="546" t="s">
        <v>454</v>
      </c>
      <c r="B125" s="547"/>
      <c r="C125" s="373">
        <v>22</v>
      </c>
      <c r="D125" s="373" t="s">
        <v>329</v>
      </c>
      <c r="E125" s="373">
        <v>311</v>
      </c>
      <c r="F125" s="373" t="s">
        <v>329</v>
      </c>
      <c r="G125" s="373">
        <v>367</v>
      </c>
      <c r="H125" s="373" t="s">
        <v>329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</row>
    <row r="126" spans="1:40" ht="14.25" customHeight="1">
      <c r="A126" s="546" t="s">
        <v>455</v>
      </c>
      <c r="B126" s="547"/>
      <c r="C126" s="373" t="s">
        <v>393</v>
      </c>
      <c r="D126" s="373" t="s">
        <v>329</v>
      </c>
      <c r="E126" s="373" t="s">
        <v>393</v>
      </c>
      <c r="F126" s="373" t="s">
        <v>329</v>
      </c>
      <c r="G126" s="373">
        <v>4</v>
      </c>
      <c r="H126" s="373" t="s">
        <v>329</v>
      </c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</row>
    <row r="127" spans="1:40" ht="14.25" customHeight="1">
      <c r="A127" s="586" t="s">
        <v>189</v>
      </c>
      <c r="B127" s="587"/>
      <c r="C127" s="166">
        <v>20</v>
      </c>
      <c r="D127" s="383" t="s">
        <v>551</v>
      </c>
      <c r="E127" s="383">
        <v>468</v>
      </c>
      <c r="F127" s="383" t="s">
        <v>551</v>
      </c>
      <c r="G127" s="383">
        <v>627</v>
      </c>
      <c r="H127" s="383" t="s">
        <v>551</v>
      </c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</row>
    <row r="128" spans="1:40" ht="14.25" customHeight="1">
      <c r="A128" s="15" t="s">
        <v>67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</row>
    <row r="129" spans="1:40" ht="14.25" customHeight="1">
      <c r="A129" s="8" t="s">
        <v>552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</row>
    <row r="130" spans="1:40" ht="14.25" customHeight="1">
      <c r="A130" s="8" t="s">
        <v>553</v>
      </c>
      <c r="B130" s="8"/>
      <c r="C130" s="8"/>
      <c r="D130" s="8"/>
      <c r="E130" s="8"/>
      <c r="F130" s="8"/>
      <c r="G130" s="8"/>
      <c r="H130" s="71"/>
      <c r="I130" s="71"/>
      <c r="J130" s="71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</row>
    <row r="131" spans="1:40" ht="14.25" customHeight="1">
      <c r="A131" s="8"/>
      <c r="B131" s="8"/>
      <c r="C131" s="8"/>
      <c r="D131" s="8"/>
      <c r="E131" s="8"/>
      <c r="F131" s="8"/>
      <c r="G131" s="8"/>
      <c r="H131" s="71"/>
      <c r="I131" s="71"/>
      <c r="J131" s="71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</row>
    <row r="132" spans="1:40" ht="14.25" customHeight="1">
      <c r="A132" s="8"/>
      <c r="B132" s="8"/>
      <c r="C132" s="8"/>
      <c r="D132" s="8"/>
      <c r="E132" s="8"/>
      <c r="F132" s="8"/>
      <c r="G132" s="8"/>
      <c r="H132" s="71"/>
      <c r="I132" s="71"/>
      <c r="J132" s="71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</row>
    <row r="133" spans="1:40" ht="14.25" customHeight="1">
      <c r="A133" s="548" t="s">
        <v>315</v>
      </c>
      <c r="B133" s="548"/>
      <c r="C133" s="548"/>
      <c r="D133" s="548"/>
      <c r="E133" s="548"/>
      <c r="F133" s="548"/>
      <c r="G133" s="548"/>
      <c r="H133" s="548"/>
      <c r="I133" s="548"/>
      <c r="J133" s="548"/>
      <c r="K133" s="54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</row>
    <row r="134" spans="1:40" ht="14.25" customHeight="1">
      <c r="A134" s="389" t="s">
        <v>678</v>
      </c>
      <c r="B134" s="389"/>
      <c r="C134" s="389"/>
      <c r="D134" s="389"/>
      <c r="E134" s="389"/>
      <c r="F134" s="389"/>
      <c r="G134" s="389"/>
      <c r="H134" s="8"/>
      <c r="I134" s="8"/>
      <c r="J134" s="8"/>
      <c r="K134" s="389" t="s">
        <v>679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</row>
    <row r="135" spans="1:40" ht="14.25" customHeight="1">
      <c r="A135" s="464" t="s">
        <v>456</v>
      </c>
      <c r="B135" s="490" t="s">
        <v>457</v>
      </c>
      <c r="C135" s="490"/>
      <c r="D135" s="479" t="s">
        <v>458</v>
      </c>
      <c r="E135" s="479"/>
      <c r="F135" s="479" t="s">
        <v>190</v>
      </c>
      <c r="G135" s="479"/>
      <c r="H135" s="468" t="s">
        <v>459</v>
      </c>
      <c r="I135" s="469"/>
      <c r="J135" s="379" t="s">
        <v>191</v>
      </c>
      <c r="K135" s="379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</row>
    <row r="136" spans="1:40" ht="14.25" customHeight="1">
      <c r="A136" s="451"/>
      <c r="B136" s="72" t="s">
        <v>460</v>
      </c>
      <c r="C136" s="54" t="s">
        <v>461</v>
      </c>
      <c r="D136" s="72" t="s">
        <v>460</v>
      </c>
      <c r="E136" s="54" t="s">
        <v>461</v>
      </c>
      <c r="F136" s="72" t="s">
        <v>460</v>
      </c>
      <c r="G136" s="54" t="s">
        <v>461</v>
      </c>
      <c r="H136" s="72" t="s">
        <v>460</v>
      </c>
      <c r="I136" s="54" t="s">
        <v>461</v>
      </c>
      <c r="J136" s="72" t="s">
        <v>460</v>
      </c>
      <c r="K136" s="53" t="s">
        <v>461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</row>
    <row r="137" spans="1:40" ht="13.5">
      <c r="A137" s="73"/>
      <c r="B137" s="56"/>
      <c r="C137" s="18"/>
      <c r="D137" s="56"/>
      <c r="E137" s="18"/>
      <c r="F137" s="56"/>
      <c r="G137" s="18"/>
      <c r="H137" s="56"/>
      <c r="I137" s="18"/>
      <c r="J137" s="56"/>
      <c r="K137" s="1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</row>
    <row r="138" spans="1:40" s="4" customFormat="1" ht="14.25" customHeight="1">
      <c r="A138" s="307" t="s">
        <v>676</v>
      </c>
      <c r="B138" s="74">
        <v>194</v>
      </c>
      <c r="C138" s="75">
        <v>71857</v>
      </c>
      <c r="D138" s="75">
        <v>155</v>
      </c>
      <c r="E138" s="75">
        <v>61197</v>
      </c>
      <c r="F138" s="75">
        <v>3</v>
      </c>
      <c r="G138" s="75">
        <v>1364</v>
      </c>
      <c r="H138" s="75">
        <v>0</v>
      </c>
      <c r="I138" s="75">
        <v>0</v>
      </c>
      <c r="J138" s="75">
        <v>36</v>
      </c>
      <c r="K138" s="75">
        <v>9296</v>
      </c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</row>
    <row r="139" spans="1:40" s="4" customFormat="1" ht="14.25" customHeight="1">
      <c r="A139" s="307">
        <v>29</v>
      </c>
      <c r="B139" s="75">
        <v>173</v>
      </c>
      <c r="C139" s="75">
        <v>67769</v>
      </c>
      <c r="D139" s="75">
        <v>138</v>
      </c>
      <c r="E139" s="75">
        <v>55695</v>
      </c>
      <c r="F139" s="75">
        <v>3</v>
      </c>
      <c r="G139" s="75">
        <v>2377</v>
      </c>
      <c r="H139" s="75">
        <v>0</v>
      </c>
      <c r="I139" s="75">
        <v>0</v>
      </c>
      <c r="J139" s="75">
        <v>38</v>
      </c>
      <c r="K139" s="75">
        <v>13907</v>
      </c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</row>
    <row r="140" spans="1:40" s="4" customFormat="1" ht="14.25" customHeight="1">
      <c r="A140" s="308">
        <v>30</v>
      </c>
      <c r="B140" s="282">
        <v>192</v>
      </c>
      <c r="C140" s="282">
        <v>76164</v>
      </c>
      <c r="D140" s="282">
        <v>151</v>
      </c>
      <c r="E140" s="282">
        <v>60586</v>
      </c>
      <c r="F140" s="282">
        <v>2</v>
      </c>
      <c r="G140" s="282">
        <v>3425</v>
      </c>
      <c r="H140" s="282">
        <v>1</v>
      </c>
      <c r="I140" s="282">
        <v>1145</v>
      </c>
      <c r="J140" s="282">
        <v>38</v>
      </c>
      <c r="K140" s="282">
        <v>11008</v>
      </c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</row>
    <row r="141" spans="1:40" s="4" customFormat="1" ht="19.5" customHeight="1">
      <c r="A141" s="348" t="s">
        <v>677</v>
      </c>
      <c r="B141" s="349">
        <v>196</v>
      </c>
      <c r="C141" s="350">
        <v>80741</v>
      </c>
      <c r="D141" s="351">
        <v>169</v>
      </c>
      <c r="E141" s="350">
        <v>66239</v>
      </c>
      <c r="F141" s="351">
        <v>2</v>
      </c>
      <c r="G141" s="350">
        <v>3412</v>
      </c>
      <c r="H141" s="351">
        <v>0</v>
      </c>
      <c r="I141" s="351">
        <v>0</v>
      </c>
      <c r="J141" s="351">
        <v>25</v>
      </c>
      <c r="K141" s="350">
        <v>11089</v>
      </c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</row>
    <row r="142" spans="1:40" s="4" customFormat="1" ht="19.5" customHeight="1">
      <c r="A142" s="352">
        <v>2</v>
      </c>
      <c r="B142" s="353">
        <v>201</v>
      </c>
      <c r="C142" s="354">
        <v>77261</v>
      </c>
      <c r="D142" s="353">
        <v>165</v>
      </c>
      <c r="E142" s="354">
        <v>61427</v>
      </c>
      <c r="F142" s="353">
        <v>1</v>
      </c>
      <c r="G142" s="354">
        <v>2724</v>
      </c>
      <c r="H142" s="353">
        <v>0</v>
      </c>
      <c r="I142" s="353">
        <v>0</v>
      </c>
      <c r="J142" s="353">
        <v>35</v>
      </c>
      <c r="K142" s="354">
        <v>13110</v>
      </c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</row>
    <row r="143" spans="1:40" ht="14.25" customHeight="1">
      <c r="A143" s="15" t="s">
        <v>192</v>
      </c>
      <c r="B143" s="6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</row>
    <row r="144" spans="1:40" ht="14.2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</row>
    <row r="145" spans="1:40" ht="14.25" customHeight="1">
      <c r="A145" s="8"/>
      <c r="B145" s="8"/>
      <c r="C145" s="8"/>
      <c r="D145" s="8"/>
      <c r="E145" s="8"/>
      <c r="F145" s="8"/>
      <c r="G145" s="8"/>
      <c r="H145" s="76"/>
      <c r="I145" s="76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</row>
    <row r="146" spans="1:40" ht="24" customHeight="1">
      <c r="A146" s="238" t="s">
        <v>462</v>
      </c>
      <c r="B146" s="76"/>
      <c r="C146" s="76"/>
      <c r="D146" s="76"/>
      <c r="E146" s="76"/>
      <c r="F146" s="76"/>
      <c r="G146" s="76"/>
      <c r="H146" s="78"/>
      <c r="I146" s="78"/>
      <c r="J146" s="7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</row>
    <row r="147" spans="1:40" ht="14.25" customHeight="1">
      <c r="A147" s="621" t="s">
        <v>193</v>
      </c>
      <c r="B147" s="621"/>
      <c r="C147" s="621"/>
      <c r="D147" s="621"/>
      <c r="E147" s="621"/>
      <c r="F147" s="621"/>
      <c r="G147" s="621"/>
      <c r="H147" s="11"/>
      <c r="I147" s="22" t="s">
        <v>463</v>
      </c>
      <c r="J147" s="16" t="s">
        <v>591</v>
      </c>
      <c r="K147" s="78"/>
      <c r="L147" s="78"/>
      <c r="M147" s="78"/>
      <c r="N147" s="7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</row>
    <row r="148" spans="1:40" ht="14.25" customHeight="1">
      <c r="A148" s="11"/>
      <c r="B148" s="11"/>
      <c r="C148" s="11"/>
      <c r="D148" s="11"/>
      <c r="E148" s="8"/>
      <c r="F148" s="8"/>
      <c r="G148" s="8"/>
      <c r="H148" s="79"/>
      <c r="I148" s="79"/>
      <c r="J148" s="80" t="s">
        <v>464</v>
      </c>
      <c r="K148" s="11"/>
      <c r="L148" s="11"/>
      <c r="M148" s="11"/>
      <c r="N148" s="11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</row>
    <row r="149" spans="1:40" ht="14.25" customHeight="1">
      <c r="A149" s="79"/>
      <c r="B149" s="79"/>
      <c r="C149" s="79"/>
      <c r="D149" s="79"/>
      <c r="E149" s="8"/>
      <c r="F149" s="8"/>
      <c r="G149" s="8"/>
      <c r="H149" s="79"/>
      <c r="I149" s="79"/>
      <c r="J149" s="80" t="s">
        <v>555</v>
      </c>
      <c r="K149" s="79"/>
      <c r="L149" s="79"/>
      <c r="M149" s="79"/>
      <c r="N149" s="79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</row>
    <row r="150" spans="1:40" ht="14.25" customHeight="1">
      <c r="A150" s="79"/>
      <c r="B150" s="79"/>
      <c r="C150" s="79"/>
      <c r="D150" s="79"/>
      <c r="E150" s="8"/>
      <c r="F150" s="8"/>
      <c r="G150" s="8"/>
      <c r="H150" s="80"/>
      <c r="I150" s="81" t="s">
        <v>465</v>
      </c>
      <c r="J150" s="80" t="s">
        <v>674</v>
      </c>
      <c r="K150" s="79"/>
      <c r="L150" s="79"/>
      <c r="M150" s="79"/>
      <c r="N150" s="79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</row>
    <row r="151" spans="1:40" ht="14.25" customHeight="1">
      <c r="A151" s="494" t="s">
        <v>466</v>
      </c>
      <c r="B151" s="494"/>
      <c r="C151" s="495" t="s">
        <v>9</v>
      </c>
      <c r="D151" s="495"/>
      <c r="E151" s="495"/>
      <c r="F151" s="364" t="s">
        <v>54</v>
      </c>
      <c r="G151" s="364"/>
      <c r="H151" s="364"/>
      <c r="I151" s="364" t="s">
        <v>55</v>
      </c>
      <c r="J151" s="364"/>
      <c r="K151" s="364"/>
      <c r="L151" s="508" t="s">
        <v>56</v>
      </c>
      <c r="M151" s="508"/>
      <c r="N151" s="50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</row>
    <row r="152" spans="1:40" ht="14.25" customHeight="1">
      <c r="A152" s="447"/>
      <c r="B152" s="447"/>
      <c r="C152" s="490" t="s">
        <v>194</v>
      </c>
      <c r="D152" s="479" t="s">
        <v>195</v>
      </c>
      <c r="E152" s="490" t="s">
        <v>196</v>
      </c>
      <c r="F152" s="490" t="s">
        <v>194</v>
      </c>
      <c r="G152" s="479" t="s">
        <v>195</v>
      </c>
      <c r="H152" s="476" t="s">
        <v>196</v>
      </c>
      <c r="I152" s="476" t="s">
        <v>194</v>
      </c>
      <c r="J152" s="531" t="s">
        <v>195</v>
      </c>
      <c r="K152" s="490" t="s">
        <v>196</v>
      </c>
      <c r="L152" s="484" t="s">
        <v>194</v>
      </c>
      <c r="M152" s="531" t="s">
        <v>195</v>
      </c>
      <c r="N152" s="519" t="s">
        <v>196</v>
      </c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</row>
    <row r="153" spans="1:40" ht="42.75" customHeight="1">
      <c r="A153" s="447"/>
      <c r="B153" s="447"/>
      <c r="C153" s="490"/>
      <c r="D153" s="479"/>
      <c r="E153" s="490"/>
      <c r="F153" s="490"/>
      <c r="G153" s="479"/>
      <c r="H153" s="477"/>
      <c r="I153" s="477"/>
      <c r="J153" s="549"/>
      <c r="K153" s="490"/>
      <c r="L153" s="485"/>
      <c r="M153" s="549"/>
      <c r="N153" s="463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</row>
    <row r="154" spans="1:40" ht="14.25" customHeight="1">
      <c r="A154" s="450"/>
      <c r="B154" s="450"/>
      <c r="C154" s="490"/>
      <c r="D154" s="479"/>
      <c r="E154" s="490"/>
      <c r="F154" s="490"/>
      <c r="G154" s="479"/>
      <c r="H154" s="478"/>
      <c r="I154" s="478"/>
      <c r="J154" s="532"/>
      <c r="K154" s="490"/>
      <c r="L154" s="486"/>
      <c r="M154" s="532"/>
      <c r="N154" s="520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</row>
    <row r="155" spans="1:40" ht="14.25" customHeight="1">
      <c r="A155" s="64"/>
      <c r="B155" s="65"/>
      <c r="C155" s="56"/>
      <c r="D155" s="18"/>
      <c r="E155" s="56"/>
      <c r="F155" s="18"/>
      <c r="G155" s="56"/>
      <c r="H155" s="8"/>
      <c r="I155" s="8"/>
      <c r="J155" s="8"/>
      <c r="K155" s="56"/>
      <c r="L155" s="1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</row>
    <row r="156" spans="1:40" ht="14.25" customHeight="1">
      <c r="A156" s="544" t="s">
        <v>554</v>
      </c>
      <c r="B156" s="545"/>
      <c r="C156" s="373">
        <f aca="true" t="shared" si="1" ref="C156:E157">F156+I156+L156</f>
        <v>1736</v>
      </c>
      <c r="D156" s="373">
        <f t="shared" si="1"/>
        <v>8775</v>
      </c>
      <c r="E156" s="373">
        <f t="shared" si="1"/>
        <v>168134</v>
      </c>
      <c r="F156" s="373">
        <v>174</v>
      </c>
      <c r="G156" s="373">
        <v>1259</v>
      </c>
      <c r="H156" s="373">
        <v>61453</v>
      </c>
      <c r="I156" s="373">
        <v>1213</v>
      </c>
      <c r="J156" s="373">
        <v>5717</v>
      </c>
      <c r="K156" s="373">
        <v>98300</v>
      </c>
      <c r="L156" s="373">
        <v>349</v>
      </c>
      <c r="M156" s="82">
        <v>1799</v>
      </c>
      <c r="N156" s="82">
        <v>8381</v>
      </c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</row>
    <row r="157" spans="1:40" ht="14.25" customHeight="1">
      <c r="A157" s="544" t="s">
        <v>467</v>
      </c>
      <c r="B157" s="545"/>
      <c r="C157" s="373">
        <f t="shared" si="1"/>
        <v>1822</v>
      </c>
      <c r="D157" s="373">
        <f t="shared" si="1"/>
        <v>9529</v>
      </c>
      <c r="E157" s="373">
        <f t="shared" si="1"/>
        <v>218947</v>
      </c>
      <c r="F157" s="373">
        <v>207</v>
      </c>
      <c r="G157" s="373">
        <v>1651</v>
      </c>
      <c r="H157" s="373">
        <v>84586</v>
      </c>
      <c r="I157" s="373">
        <v>1244</v>
      </c>
      <c r="J157" s="373">
        <v>5787</v>
      </c>
      <c r="K157" s="373">
        <v>122796</v>
      </c>
      <c r="L157" s="373">
        <v>371</v>
      </c>
      <c r="M157" s="82">
        <v>2091</v>
      </c>
      <c r="N157" s="82">
        <v>11565</v>
      </c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</row>
    <row r="158" spans="1:40" ht="14.25" customHeight="1">
      <c r="A158" s="544">
        <v>6</v>
      </c>
      <c r="B158" s="545"/>
      <c r="C158" s="373">
        <f aca="true" t="shared" si="2" ref="C158:C163">F158+I158</f>
        <v>1336</v>
      </c>
      <c r="D158" s="373">
        <f aca="true" t="shared" si="3" ref="D158:D163">G158+J158</f>
        <v>8061</v>
      </c>
      <c r="E158" s="373">
        <f aca="true" t="shared" si="4" ref="E158:E163">H158+K158</f>
        <v>208501</v>
      </c>
      <c r="F158" s="373">
        <v>179</v>
      </c>
      <c r="G158" s="373">
        <v>1519</v>
      </c>
      <c r="H158" s="373">
        <v>86878</v>
      </c>
      <c r="I158" s="373">
        <v>1157</v>
      </c>
      <c r="J158" s="373">
        <v>6542</v>
      </c>
      <c r="K158" s="373">
        <v>121623</v>
      </c>
      <c r="L158" s="373" t="s">
        <v>323</v>
      </c>
      <c r="M158" s="82" t="s">
        <v>323</v>
      </c>
      <c r="N158" s="82" t="s">
        <v>323</v>
      </c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</row>
    <row r="159" spans="1:40" ht="14.25" customHeight="1">
      <c r="A159" s="544">
        <v>9</v>
      </c>
      <c r="B159" s="545"/>
      <c r="C159" s="373">
        <f t="shared" si="2"/>
        <v>1344</v>
      </c>
      <c r="D159" s="373">
        <f t="shared" si="3"/>
        <v>8717</v>
      </c>
      <c r="E159" s="373">
        <f t="shared" si="4"/>
        <v>218740</v>
      </c>
      <c r="F159" s="279">
        <v>180</v>
      </c>
      <c r="G159" s="279">
        <v>1490</v>
      </c>
      <c r="H159" s="279">
        <v>87269</v>
      </c>
      <c r="I159" s="279">
        <v>1164</v>
      </c>
      <c r="J159" s="279">
        <v>7227</v>
      </c>
      <c r="K159" s="279">
        <v>131471</v>
      </c>
      <c r="L159" s="279" t="s">
        <v>323</v>
      </c>
      <c r="M159" s="83" t="s">
        <v>323</v>
      </c>
      <c r="N159" s="83" t="s">
        <v>323</v>
      </c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</row>
    <row r="160" spans="1:40" ht="14.25" customHeight="1">
      <c r="A160" s="544">
        <v>11</v>
      </c>
      <c r="B160" s="545"/>
      <c r="C160" s="373">
        <f t="shared" si="2"/>
        <v>1319</v>
      </c>
      <c r="D160" s="373">
        <f t="shared" si="3"/>
        <v>9012</v>
      </c>
      <c r="E160" s="373">
        <f t="shared" si="4"/>
        <v>197999</v>
      </c>
      <c r="F160" s="279">
        <v>178</v>
      </c>
      <c r="G160" s="279">
        <v>1468</v>
      </c>
      <c r="H160" s="279">
        <v>75330</v>
      </c>
      <c r="I160" s="279">
        <v>1141</v>
      </c>
      <c r="J160" s="279">
        <v>7544</v>
      </c>
      <c r="K160" s="279">
        <v>122669</v>
      </c>
      <c r="L160" s="279" t="s">
        <v>323</v>
      </c>
      <c r="M160" s="83" t="s">
        <v>323</v>
      </c>
      <c r="N160" s="83" t="s">
        <v>323</v>
      </c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</row>
    <row r="161" spans="1:40" ht="14.25" customHeight="1">
      <c r="A161" s="544">
        <v>14</v>
      </c>
      <c r="B161" s="545"/>
      <c r="C161" s="373">
        <f t="shared" si="2"/>
        <v>1308</v>
      </c>
      <c r="D161" s="373">
        <f t="shared" si="3"/>
        <v>8957</v>
      </c>
      <c r="E161" s="373">
        <f t="shared" si="4"/>
        <v>186807</v>
      </c>
      <c r="F161" s="279">
        <v>199</v>
      </c>
      <c r="G161" s="279">
        <v>1549</v>
      </c>
      <c r="H161" s="279">
        <v>70983</v>
      </c>
      <c r="I161" s="279">
        <v>1109</v>
      </c>
      <c r="J161" s="279">
        <v>7408</v>
      </c>
      <c r="K161" s="279">
        <v>115824</v>
      </c>
      <c r="L161" s="279" t="s">
        <v>323</v>
      </c>
      <c r="M161" s="83" t="s">
        <v>323</v>
      </c>
      <c r="N161" s="83" t="s">
        <v>323</v>
      </c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</row>
    <row r="162" spans="1:40" ht="14.25" customHeight="1">
      <c r="A162" s="544">
        <v>16</v>
      </c>
      <c r="B162" s="545"/>
      <c r="C162" s="373">
        <f t="shared" si="2"/>
        <v>1267</v>
      </c>
      <c r="D162" s="373">
        <f t="shared" si="3"/>
        <v>8760</v>
      </c>
      <c r="E162" s="373">
        <f t="shared" si="4"/>
        <v>209657</v>
      </c>
      <c r="F162" s="279">
        <v>190</v>
      </c>
      <c r="G162" s="279">
        <v>1462</v>
      </c>
      <c r="H162" s="279">
        <v>92353</v>
      </c>
      <c r="I162" s="279">
        <v>1077</v>
      </c>
      <c r="J162" s="279">
        <v>7298</v>
      </c>
      <c r="K162" s="279">
        <v>117304</v>
      </c>
      <c r="L162" s="279" t="s">
        <v>323</v>
      </c>
      <c r="M162" s="83" t="s">
        <v>323</v>
      </c>
      <c r="N162" s="83" t="s">
        <v>323</v>
      </c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</row>
    <row r="163" spans="1:40" ht="14.25" customHeight="1">
      <c r="A163" s="544">
        <v>19</v>
      </c>
      <c r="B163" s="545"/>
      <c r="C163" s="264">
        <f t="shared" si="2"/>
        <v>1128</v>
      </c>
      <c r="D163" s="279">
        <f t="shared" si="3"/>
        <v>8337</v>
      </c>
      <c r="E163" s="279">
        <f t="shared" si="4"/>
        <v>179180</v>
      </c>
      <c r="F163" s="279">
        <v>176</v>
      </c>
      <c r="G163" s="279">
        <v>1325</v>
      </c>
      <c r="H163" s="279">
        <v>66088</v>
      </c>
      <c r="I163" s="279">
        <v>952</v>
      </c>
      <c r="J163" s="279">
        <v>7012</v>
      </c>
      <c r="K163" s="279">
        <v>113092</v>
      </c>
      <c r="L163" s="279" t="s">
        <v>323</v>
      </c>
      <c r="M163" s="83" t="s">
        <v>323</v>
      </c>
      <c r="N163" s="83" t="s">
        <v>323</v>
      </c>
      <c r="O163" s="39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</row>
    <row r="164" spans="1:40" ht="14.25" customHeight="1">
      <c r="A164" s="583">
        <v>26</v>
      </c>
      <c r="B164" s="584"/>
      <c r="C164" s="166">
        <v>816</v>
      </c>
      <c r="D164" s="383">
        <v>6733</v>
      </c>
      <c r="E164" s="383">
        <v>263725</v>
      </c>
      <c r="F164" s="383">
        <v>141</v>
      </c>
      <c r="G164" s="383">
        <v>1437</v>
      </c>
      <c r="H164" s="383">
        <v>165581</v>
      </c>
      <c r="I164" s="383">
        <v>675</v>
      </c>
      <c r="J164" s="383">
        <v>5296</v>
      </c>
      <c r="K164" s="383">
        <v>98144</v>
      </c>
      <c r="L164" s="383" t="s">
        <v>323</v>
      </c>
      <c r="M164" s="84" t="s">
        <v>323</v>
      </c>
      <c r="N164" s="84" t="s">
        <v>323</v>
      </c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</row>
    <row r="165" spans="1:40" ht="14.25" customHeight="1">
      <c r="A165" s="15" t="s">
        <v>197</v>
      </c>
      <c r="B165" s="6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</row>
    <row r="166" spans="1:40" ht="14.25" customHeight="1">
      <c r="A166" s="15" t="s">
        <v>556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</row>
    <row r="167" spans="1:40" ht="14.25" customHeight="1">
      <c r="A167" s="15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</row>
    <row r="168" spans="1:40" ht="14.25" customHeight="1">
      <c r="A168" s="8"/>
      <c r="B168" s="8"/>
      <c r="C168" s="8"/>
      <c r="D168" s="8"/>
      <c r="E168" s="8"/>
      <c r="F168" s="8"/>
      <c r="G168" s="8"/>
      <c r="H168" s="71"/>
      <c r="I168" s="71"/>
      <c r="J168" s="71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</row>
    <row r="169" spans="1:40" ht="14.25" customHeight="1">
      <c r="A169" s="548" t="s">
        <v>198</v>
      </c>
      <c r="B169" s="548"/>
      <c r="C169" s="548"/>
      <c r="D169" s="548"/>
      <c r="E169" s="548"/>
      <c r="F169" s="548"/>
      <c r="G169" s="548"/>
      <c r="H169" s="8"/>
      <c r="I169" s="11"/>
      <c r="J169" s="11"/>
      <c r="K169" s="7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</row>
    <row r="170" spans="1:40" ht="14.25" customHeight="1">
      <c r="A170" s="11"/>
      <c r="B170" s="11"/>
      <c r="C170" s="11"/>
      <c r="D170" s="11"/>
      <c r="E170" s="11"/>
      <c r="F170" s="22" t="s">
        <v>468</v>
      </c>
      <c r="G170" s="16" t="s">
        <v>591</v>
      </c>
      <c r="H170" s="8"/>
      <c r="I170" s="11"/>
      <c r="J170" s="11"/>
      <c r="K170" s="1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</row>
    <row r="171" spans="1:40" ht="14.25" customHeight="1">
      <c r="A171" s="8"/>
      <c r="B171" s="11"/>
      <c r="C171" s="11"/>
      <c r="D171" s="11"/>
      <c r="E171" s="11"/>
      <c r="F171" s="11"/>
      <c r="G171" s="16" t="s">
        <v>557</v>
      </c>
      <c r="H171" s="40"/>
      <c r="I171" s="40"/>
      <c r="J171" s="40"/>
      <c r="K171" s="1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</row>
    <row r="172" spans="1:40" ht="14.25" customHeight="1">
      <c r="A172" s="8"/>
      <c r="B172" s="389"/>
      <c r="C172" s="389"/>
      <c r="D172" s="389"/>
      <c r="E172" s="389"/>
      <c r="F172" s="85" t="s">
        <v>469</v>
      </c>
      <c r="G172" s="389" t="s">
        <v>673</v>
      </c>
      <c r="H172" s="67"/>
      <c r="I172" s="67"/>
      <c r="J172" s="67"/>
      <c r="K172" s="389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</row>
    <row r="173" spans="1:40" ht="14.25" customHeight="1">
      <c r="A173" s="480" t="s">
        <v>470</v>
      </c>
      <c r="B173" s="480"/>
      <c r="C173" s="86" t="s">
        <v>406</v>
      </c>
      <c r="D173" s="86" t="s">
        <v>199</v>
      </c>
      <c r="E173" s="86" t="s">
        <v>200</v>
      </c>
      <c r="F173" s="86" t="s">
        <v>201</v>
      </c>
      <c r="G173" s="86" t="s">
        <v>202</v>
      </c>
      <c r="H173" s="86" t="s">
        <v>203</v>
      </c>
      <c r="I173" s="86" t="s">
        <v>204</v>
      </c>
      <c r="J173" s="86" t="s">
        <v>229</v>
      </c>
      <c r="K173" s="87" t="s">
        <v>205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</row>
    <row r="174" spans="1:40" ht="14.25" customHeight="1">
      <c r="A174" s="64"/>
      <c r="B174" s="65"/>
      <c r="C174" s="88"/>
      <c r="D174" s="31"/>
      <c r="E174" s="88"/>
      <c r="F174" s="31"/>
      <c r="G174" s="88"/>
      <c r="H174" s="8"/>
      <c r="I174" s="8"/>
      <c r="J174" s="8"/>
      <c r="K174" s="8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</row>
    <row r="175" spans="1:40" ht="14.25" customHeight="1">
      <c r="A175" s="544" t="s">
        <v>554</v>
      </c>
      <c r="B175" s="545"/>
      <c r="C175" s="373">
        <f>SUM(D175:K175)</f>
        <v>1736</v>
      </c>
      <c r="D175" s="373">
        <v>824</v>
      </c>
      <c r="E175" s="373">
        <v>466</v>
      </c>
      <c r="F175" s="373">
        <v>274</v>
      </c>
      <c r="G175" s="373">
        <v>108</v>
      </c>
      <c r="H175" s="373">
        <v>24</v>
      </c>
      <c r="I175" s="373">
        <v>28</v>
      </c>
      <c r="J175" s="373">
        <v>10</v>
      </c>
      <c r="K175" s="373">
        <v>2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</row>
    <row r="176" spans="1:40" ht="14.25" customHeight="1">
      <c r="A176" s="544" t="s">
        <v>467</v>
      </c>
      <c r="B176" s="545"/>
      <c r="C176" s="373">
        <f aca="true" t="shared" si="5" ref="C176:C182">SUM(D176:K176)</f>
        <v>1822</v>
      </c>
      <c r="D176" s="373">
        <v>839</v>
      </c>
      <c r="E176" s="373">
        <v>485</v>
      </c>
      <c r="F176" s="373">
        <v>314</v>
      </c>
      <c r="G176" s="373">
        <v>108</v>
      </c>
      <c r="H176" s="373">
        <v>33</v>
      </c>
      <c r="I176" s="373">
        <v>24</v>
      </c>
      <c r="J176" s="373">
        <v>17</v>
      </c>
      <c r="K176" s="373">
        <v>2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</row>
    <row r="177" spans="1:40" ht="14.25" customHeight="1">
      <c r="A177" s="544">
        <v>6</v>
      </c>
      <c r="B177" s="545"/>
      <c r="C177" s="373">
        <f t="shared" si="5"/>
        <v>1336</v>
      </c>
      <c r="D177" s="373">
        <v>584</v>
      </c>
      <c r="E177" s="373">
        <v>325</v>
      </c>
      <c r="F177" s="373">
        <v>235</v>
      </c>
      <c r="G177" s="373">
        <v>117</v>
      </c>
      <c r="H177" s="373">
        <v>39</v>
      </c>
      <c r="I177" s="373">
        <v>18</v>
      </c>
      <c r="J177" s="373">
        <v>15</v>
      </c>
      <c r="K177" s="373">
        <v>3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</row>
    <row r="178" spans="1:40" ht="14.25" customHeight="1">
      <c r="A178" s="544">
        <v>9</v>
      </c>
      <c r="B178" s="545"/>
      <c r="C178" s="373">
        <f t="shared" si="5"/>
        <v>1344</v>
      </c>
      <c r="D178" s="279">
        <v>579</v>
      </c>
      <c r="E178" s="279">
        <v>310</v>
      </c>
      <c r="F178" s="279">
        <v>244</v>
      </c>
      <c r="G178" s="279">
        <v>120</v>
      </c>
      <c r="H178" s="279">
        <v>52</v>
      </c>
      <c r="I178" s="279">
        <v>22</v>
      </c>
      <c r="J178" s="279">
        <v>14</v>
      </c>
      <c r="K178" s="279">
        <v>3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</row>
    <row r="179" spans="1:40" ht="14.25" customHeight="1">
      <c r="A179" s="544">
        <v>11</v>
      </c>
      <c r="B179" s="545"/>
      <c r="C179" s="373">
        <f t="shared" si="5"/>
        <v>1319</v>
      </c>
      <c r="D179" s="279">
        <v>534</v>
      </c>
      <c r="E179" s="279">
        <v>288</v>
      </c>
      <c r="F179" s="279">
        <v>255</v>
      </c>
      <c r="G179" s="279">
        <v>148</v>
      </c>
      <c r="H179" s="279">
        <v>54</v>
      </c>
      <c r="I179" s="279">
        <v>25</v>
      </c>
      <c r="J179" s="279">
        <v>12</v>
      </c>
      <c r="K179" s="279">
        <v>3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</row>
    <row r="180" spans="1:40" ht="14.25" customHeight="1">
      <c r="A180" s="544">
        <v>14</v>
      </c>
      <c r="B180" s="545"/>
      <c r="C180" s="373">
        <f t="shared" si="5"/>
        <v>1308</v>
      </c>
      <c r="D180" s="279">
        <v>523</v>
      </c>
      <c r="E180" s="279">
        <v>296</v>
      </c>
      <c r="F180" s="279">
        <v>251</v>
      </c>
      <c r="G180" s="279">
        <v>148</v>
      </c>
      <c r="H180" s="279">
        <v>48</v>
      </c>
      <c r="I180" s="279">
        <v>28</v>
      </c>
      <c r="J180" s="279">
        <v>11</v>
      </c>
      <c r="K180" s="279">
        <v>3</v>
      </c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</row>
    <row r="181" spans="1:40" ht="14.25" customHeight="1">
      <c r="A181" s="544">
        <v>16</v>
      </c>
      <c r="B181" s="545"/>
      <c r="C181" s="373">
        <f t="shared" si="5"/>
        <v>1267</v>
      </c>
      <c r="D181" s="279">
        <v>531</v>
      </c>
      <c r="E181" s="279">
        <v>279</v>
      </c>
      <c r="F181" s="279">
        <v>230</v>
      </c>
      <c r="G181" s="279">
        <v>137</v>
      </c>
      <c r="H181" s="279">
        <v>55</v>
      </c>
      <c r="I181" s="279">
        <v>22</v>
      </c>
      <c r="J181" s="279">
        <v>9</v>
      </c>
      <c r="K181" s="279">
        <v>4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</row>
    <row r="182" spans="1:40" ht="14.25" customHeight="1">
      <c r="A182" s="544">
        <v>19</v>
      </c>
      <c r="B182" s="545"/>
      <c r="C182" s="264">
        <f t="shared" si="5"/>
        <v>1128</v>
      </c>
      <c r="D182" s="279">
        <v>433</v>
      </c>
      <c r="E182" s="279">
        <v>246</v>
      </c>
      <c r="F182" s="279">
        <v>205</v>
      </c>
      <c r="G182" s="279">
        <v>144</v>
      </c>
      <c r="H182" s="279">
        <v>64</v>
      </c>
      <c r="I182" s="279">
        <v>24</v>
      </c>
      <c r="J182" s="279">
        <v>7</v>
      </c>
      <c r="K182" s="279">
        <v>5</v>
      </c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</row>
    <row r="183" spans="1:40" ht="14.25" customHeight="1">
      <c r="A183" s="583">
        <v>26</v>
      </c>
      <c r="B183" s="584"/>
      <c r="C183" s="166">
        <v>816</v>
      </c>
      <c r="D183" s="383">
        <v>306</v>
      </c>
      <c r="E183" s="383">
        <v>181</v>
      </c>
      <c r="F183" s="383">
        <v>160</v>
      </c>
      <c r="G183" s="383">
        <v>96</v>
      </c>
      <c r="H183" s="383">
        <v>39</v>
      </c>
      <c r="I183" s="383">
        <v>17</v>
      </c>
      <c r="J183" s="383">
        <v>11</v>
      </c>
      <c r="K183" s="383">
        <v>6</v>
      </c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</row>
    <row r="184" spans="1:40" ht="14.25" customHeight="1">
      <c r="A184" s="15" t="s">
        <v>197</v>
      </c>
      <c r="B184" s="6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</row>
    <row r="185" spans="1:40" ht="14.25" customHeight="1">
      <c r="A185" s="15" t="s">
        <v>556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</row>
    <row r="186" spans="1:40" ht="14.2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</row>
    <row r="187" spans="1:40" ht="14.25" customHeight="1">
      <c r="A187" s="8"/>
      <c r="B187" s="8"/>
      <c r="C187" s="8"/>
      <c r="D187" s="8"/>
      <c r="E187" s="8"/>
      <c r="F187" s="8"/>
      <c r="G187" s="8"/>
      <c r="H187" s="11"/>
      <c r="I187" s="11"/>
      <c r="J187" s="392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</row>
    <row r="188" spans="1:40" ht="14.25" customHeight="1">
      <c r="A188" s="548" t="s">
        <v>206</v>
      </c>
      <c r="B188" s="548"/>
      <c r="C188" s="548"/>
      <c r="D188" s="548"/>
      <c r="E188" s="548"/>
      <c r="F188" s="381"/>
      <c r="G188" s="11"/>
      <c r="H188" s="22"/>
      <c r="I188" s="22"/>
      <c r="J188" s="392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</row>
    <row r="189" spans="1:40" ht="14.25" customHeight="1">
      <c r="A189" s="585" t="s">
        <v>683</v>
      </c>
      <c r="B189" s="585"/>
      <c r="C189" s="585"/>
      <c r="D189" s="585"/>
      <c r="E189" s="585"/>
      <c r="F189" s="22"/>
      <c r="G189" s="22"/>
      <c r="H189" s="89"/>
      <c r="I189" s="89"/>
      <c r="J189" s="90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</row>
    <row r="190" spans="1:40" ht="14.25" customHeight="1">
      <c r="A190" s="537" t="s">
        <v>207</v>
      </c>
      <c r="B190" s="495" t="s">
        <v>208</v>
      </c>
      <c r="C190" s="490" t="s">
        <v>209</v>
      </c>
      <c r="D190" s="503" t="s">
        <v>196</v>
      </c>
      <c r="E190" s="503"/>
      <c r="F190" s="89"/>
      <c r="G190" s="89"/>
      <c r="H190" s="56"/>
      <c r="I190" s="18"/>
      <c r="J190" s="56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</row>
    <row r="191" spans="1:40" ht="14.25" customHeight="1">
      <c r="A191" s="538"/>
      <c r="B191" s="495"/>
      <c r="C191" s="490"/>
      <c r="D191" s="505"/>
      <c r="E191" s="505"/>
      <c r="F191" s="56"/>
      <c r="G191" s="18"/>
      <c r="H191" s="56"/>
      <c r="I191" s="18"/>
      <c r="J191" s="56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</row>
    <row r="192" spans="1:40" ht="14.25" customHeight="1">
      <c r="A192" s="378"/>
      <c r="B192" s="56"/>
      <c r="C192" s="18"/>
      <c r="D192" s="56"/>
      <c r="E192" s="18"/>
      <c r="F192" s="56"/>
      <c r="G192" s="18"/>
      <c r="H192" s="22"/>
      <c r="I192" s="22"/>
      <c r="J192" s="22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</row>
    <row r="193" spans="1:40" ht="14.25" customHeight="1">
      <c r="A193" s="391" t="s">
        <v>406</v>
      </c>
      <c r="B193" s="384">
        <f>SUM(B195:B202)</f>
        <v>816</v>
      </c>
      <c r="C193" s="384">
        <f>SUM(C195:C202)</f>
        <v>6733</v>
      </c>
      <c r="D193" s="578">
        <f>SUM(D195:D202)</f>
        <v>263725</v>
      </c>
      <c r="E193" s="578">
        <f>SUM(E195:E202)</f>
        <v>0</v>
      </c>
      <c r="F193" s="22"/>
      <c r="G193" s="8"/>
      <c r="H193" s="22"/>
      <c r="I193" s="22"/>
      <c r="J193" s="22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</row>
    <row r="194" spans="1:40" ht="14.25" customHeight="1">
      <c r="A194" s="59"/>
      <c r="B194" s="373"/>
      <c r="C194" s="373"/>
      <c r="D194" s="373"/>
      <c r="E194" s="82"/>
      <c r="F194" s="22"/>
      <c r="G194" s="8"/>
      <c r="H194" s="22"/>
      <c r="I194" s="22"/>
      <c r="J194" s="22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</row>
    <row r="195" spans="1:40" ht="14.25" customHeight="1">
      <c r="A195" s="366" t="s">
        <v>199</v>
      </c>
      <c r="B195" s="373">
        <v>306</v>
      </c>
      <c r="C195" s="373">
        <v>492</v>
      </c>
      <c r="D195" s="577">
        <v>6118</v>
      </c>
      <c r="E195" s="577"/>
      <c r="F195" s="22"/>
      <c r="G195" s="8"/>
      <c r="H195" s="22"/>
      <c r="I195" s="22"/>
      <c r="J195" s="22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</row>
    <row r="196" spans="1:40" ht="14.25" customHeight="1">
      <c r="A196" s="366" t="s">
        <v>471</v>
      </c>
      <c r="B196" s="373">
        <v>181</v>
      </c>
      <c r="C196" s="373">
        <v>617</v>
      </c>
      <c r="D196" s="577">
        <v>11700</v>
      </c>
      <c r="E196" s="577"/>
      <c r="F196" s="22"/>
      <c r="G196" s="8"/>
      <c r="H196" s="22"/>
      <c r="I196" s="22"/>
      <c r="J196" s="22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</row>
    <row r="197" spans="1:40" ht="14.25" customHeight="1">
      <c r="A197" s="366" t="s">
        <v>472</v>
      </c>
      <c r="B197" s="373">
        <v>160</v>
      </c>
      <c r="C197" s="373">
        <v>1053</v>
      </c>
      <c r="D197" s="577">
        <v>20731</v>
      </c>
      <c r="E197" s="577"/>
      <c r="F197" s="22"/>
      <c r="G197" s="8"/>
      <c r="H197" s="22"/>
      <c r="I197" s="22"/>
      <c r="J197" s="22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</row>
    <row r="198" spans="1:40" ht="14.25" customHeight="1">
      <c r="A198" s="366" t="s">
        <v>473</v>
      </c>
      <c r="B198" s="373">
        <v>96</v>
      </c>
      <c r="C198" s="373">
        <v>1289</v>
      </c>
      <c r="D198" s="577">
        <v>28280</v>
      </c>
      <c r="E198" s="577"/>
      <c r="F198" s="22"/>
      <c r="G198" s="8"/>
      <c r="H198" s="22"/>
      <c r="I198" s="22"/>
      <c r="J198" s="22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</row>
    <row r="199" spans="1:40" ht="14.25" customHeight="1">
      <c r="A199" s="366" t="s">
        <v>474</v>
      </c>
      <c r="B199" s="373">
        <v>39</v>
      </c>
      <c r="C199" s="373">
        <v>932</v>
      </c>
      <c r="D199" s="577">
        <v>21017</v>
      </c>
      <c r="E199" s="577"/>
      <c r="F199" s="22"/>
      <c r="G199" s="8"/>
      <c r="H199" s="22"/>
      <c r="I199" s="22"/>
      <c r="J199" s="22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</row>
    <row r="200" spans="1:40" ht="14.25" customHeight="1">
      <c r="A200" s="366" t="s">
        <v>475</v>
      </c>
      <c r="B200" s="373">
        <v>17</v>
      </c>
      <c r="C200" s="373">
        <v>652</v>
      </c>
      <c r="D200" s="577">
        <v>73011</v>
      </c>
      <c r="E200" s="577"/>
      <c r="F200" s="22"/>
      <c r="G200" s="8"/>
      <c r="H200" s="22"/>
      <c r="I200" s="22"/>
      <c r="J200" s="22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</row>
    <row r="201" spans="1:40" ht="14.25" customHeight="1">
      <c r="A201" s="366" t="s">
        <v>476</v>
      </c>
      <c r="B201" s="373">
        <v>11</v>
      </c>
      <c r="C201" s="373">
        <v>709</v>
      </c>
      <c r="D201" s="577">
        <v>14664</v>
      </c>
      <c r="E201" s="577"/>
      <c r="F201" s="22"/>
      <c r="G201" s="8"/>
      <c r="H201" s="22"/>
      <c r="I201" s="22"/>
      <c r="J201" s="22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</row>
    <row r="202" spans="1:40" ht="14.25" customHeight="1">
      <c r="A202" s="376" t="s">
        <v>210</v>
      </c>
      <c r="B202" s="383">
        <v>6</v>
      </c>
      <c r="C202" s="383">
        <v>989</v>
      </c>
      <c r="D202" s="580">
        <v>88204</v>
      </c>
      <c r="E202" s="580"/>
      <c r="F202" s="22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</row>
    <row r="203" spans="1:40" ht="14.25" customHeight="1">
      <c r="A203" s="15" t="s">
        <v>197</v>
      </c>
      <c r="B203" s="68"/>
      <c r="C203" s="8"/>
      <c r="D203" s="8"/>
      <c r="E203" s="8"/>
      <c r="F203" s="8"/>
      <c r="G203" s="384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</row>
    <row r="204" spans="1:40" ht="14.25" customHeight="1">
      <c r="A204" s="15" t="s">
        <v>211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</row>
    <row r="205" spans="1:40" ht="14.25" customHeight="1">
      <c r="A205" s="15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</row>
    <row r="206" spans="1:40" ht="14.2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</row>
    <row r="207" spans="1:40" ht="14.25" customHeight="1">
      <c r="A207" s="579" t="s">
        <v>30</v>
      </c>
      <c r="B207" s="579"/>
      <c r="C207" s="579"/>
      <c r="D207" s="579"/>
      <c r="E207" s="579"/>
      <c r="F207" s="579"/>
      <c r="G207" s="579"/>
      <c r="H207" s="579"/>
      <c r="I207" s="579"/>
      <c r="J207" s="91"/>
      <c r="K207" s="91"/>
      <c r="L207" s="91"/>
      <c r="M207" s="91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</row>
    <row r="208" spans="1:40" ht="14.25" customHeight="1">
      <c r="A208" s="8"/>
      <c r="B208" s="280"/>
      <c r="C208" s="280"/>
      <c r="D208" s="280"/>
      <c r="E208" s="280"/>
      <c r="F208" s="280"/>
      <c r="G208" s="280"/>
      <c r="H208" s="280"/>
      <c r="I208" s="280"/>
      <c r="J208" s="280"/>
      <c r="K208" s="280"/>
      <c r="L208" s="280"/>
      <c r="N208" s="8"/>
      <c r="O208" s="280" t="s">
        <v>566</v>
      </c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</row>
    <row r="209" spans="1:40" ht="14.25" customHeight="1">
      <c r="A209" s="464" t="s">
        <v>71</v>
      </c>
      <c r="B209" s="531" t="s">
        <v>72</v>
      </c>
      <c r="C209" s="476" t="s">
        <v>558</v>
      </c>
      <c r="D209" s="476" t="s">
        <v>559</v>
      </c>
      <c r="E209" s="476" t="s">
        <v>560</v>
      </c>
      <c r="F209" s="476" t="s">
        <v>561</v>
      </c>
      <c r="G209" s="476" t="s">
        <v>133</v>
      </c>
      <c r="H209" s="531" t="s">
        <v>562</v>
      </c>
      <c r="I209" s="531" t="s">
        <v>563</v>
      </c>
      <c r="J209" s="531" t="s">
        <v>295</v>
      </c>
      <c r="K209" s="484" t="s">
        <v>331</v>
      </c>
      <c r="L209" s="484" t="s">
        <v>564</v>
      </c>
      <c r="M209" s="476" t="s">
        <v>332</v>
      </c>
      <c r="N209" s="617" t="s">
        <v>565</v>
      </c>
      <c r="O209" s="493" t="s">
        <v>92</v>
      </c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</row>
    <row r="210" spans="1:40" ht="14.25" customHeight="1">
      <c r="A210" s="451"/>
      <c r="B210" s="532"/>
      <c r="C210" s="478"/>
      <c r="D210" s="478"/>
      <c r="E210" s="478"/>
      <c r="F210" s="478"/>
      <c r="G210" s="478"/>
      <c r="H210" s="532"/>
      <c r="I210" s="532"/>
      <c r="J210" s="532"/>
      <c r="K210" s="486"/>
      <c r="L210" s="486"/>
      <c r="M210" s="478"/>
      <c r="N210" s="618"/>
      <c r="O210" s="449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</row>
    <row r="211" spans="1:40" ht="14.25" customHeight="1">
      <c r="A211" s="92"/>
      <c r="B211" s="93"/>
      <c r="C211" s="93"/>
      <c r="D211" s="93"/>
      <c r="E211" s="93"/>
      <c r="F211" s="93"/>
      <c r="G211" s="93"/>
      <c r="H211" s="8"/>
      <c r="I211" s="8"/>
      <c r="J211" s="8"/>
      <c r="K211" s="93"/>
      <c r="L211" s="94"/>
      <c r="M211" s="8"/>
      <c r="N211" s="39"/>
      <c r="O211" s="39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</row>
    <row r="212" spans="1:40" ht="14.25" customHeight="1">
      <c r="A212" s="385" t="s">
        <v>477</v>
      </c>
      <c r="B212" s="95">
        <f>SUM(C212:O212)</f>
        <v>816</v>
      </c>
      <c r="C212" s="95">
        <v>386</v>
      </c>
      <c r="D212" s="95">
        <v>130</v>
      </c>
      <c r="E212" s="95">
        <v>132</v>
      </c>
      <c r="F212" s="95">
        <v>9</v>
      </c>
      <c r="G212" s="95">
        <v>20</v>
      </c>
      <c r="H212" s="95">
        <v>20</v>
      </c>
      <c r="I212" s="95">
        <v>22</v>
      </c>
      <c r="J212" s="95">
        <v>12</v>
      </c>
      <c r="K212" s="95">
        <v>26</v>
      </c>
      <c r="L212" s="95">
        <v>12</v>
      </c>
      <c r="M212" s="95">
        <v>12</v>
      </c>
      <c r="N212" s="167">
        <v>31</v>
      </c>
      <c r="O212" s="167">
        <v>4</v>
      </c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</row>
    <row r="213" spans="1:40" ht="14.25" customHeight="1">
      <c r="A213" s="372"/>
      <c r="C213" s="82"/>
      <c r="D213" s="82"/>
      <c r="E213" s="82"/>
      <c r="F213" s="82"/>
      <c r="G213" s="82"/>
      <c r="H213" s="82"/>
      <c r="I213" s="82"/>
      <c r="J213" s="82"/>
      <c r="K213" s="82"/>
      <c r="L213" s="48"/>
      <c r="M213" s="8"/>
      <c r="N213" s="39"/>
      <c r="O213" s="39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</row>
    <row r="214" spans="1:40" ht="14.25" customHeight="1">
      <c r="A214" s="372" t="s">
        <v>31</v>
      </c>
      <c r="B214" s="82">
        <f>SUM(C214:O214)</f>
        <v>141</v>
      </c>
      <c r="C214" s="82">
        <v>74</v>
      </c>
      <c r="D214" s="82">
        <v>28</v>
      </c>
      <c r="E214" s="82">
        <v>26</v>
      </c>
      <c r="F214" s="82">
        <v>2</v>
      </c>
      <c r="G214" s="82">
        <v>2</v>
      </c>
      <c r="H214" s="82" t="s">
        <v>89</v>
      </c>
      <c r="I214" s="82">
        <v>1</v>
      </c>
      <c r="J214" s="82">
        <v>3</v>
      </c>
      <c r="K214" s="82">
        <v>2</v>
      </c>
      <c r="L214" s="48">
        <v>1</v>
      </c>
      <c r="M214" s="47" t="s">
        <v>89</v>
      </c>
      <c r="N214" s="168">
        <v>1</v>
      </c>
      <c r="O214" s="168">
        <v>1</v>
      </c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</row>
    <row r="215" spans="1:40" ht="14.25" customHeight="1">
      <c r="A215" s="388" t="s">
        <v>32</v>
      </c>
      <c r="B215" s="96">
        <f>SUM(C215:O215)</f>
        <v>675</v>
      </c>
      <c r="C215" s="84">
        <v>312</v>
      </c>
      <c r="D215" s="84">
        <v>102</v>
      </c>
      <c r="E215" s="84">
        <v>106</v>
      </c>
      <c r="F215" s="84">
        <v>7</v>
      </c>
      <c r="G215" s="84">
        <v>18</v>
      </c>
      <c r="H215" s="84">
        <v>20</v>
      </c>
      <c r="I215" s="84">
        <v>21</v>
      </c>
      <c r="J215" s="84">
        <v>9</v>
      </c>
      <c r="K215" s="84">
        <v>24</v>
      </c>
      <c r="L215" s="52">
        <v>11</v>
      </c>
      <c r="M215" s="97">
        <v>12</v>
      </c>
      <c r="N215" s="97">
        <v>30</v>
      </c>
      <c r="O215" s="97">
        <v>3</v>
      </c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</row>
    <row r="216" spans="1:40" ht="14.25" customHeight="1">
      <c r="A216" s="8" t="s">
        <v>33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</row>
    <row r="217" spans="1:40" ht="14.2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</row>
    <row r="218" spans="1:40" ht="14.25" customHeight="1">
      <c r="A218" s="8"/>
      <c r="B218" s="8"/>
      <c r="C218" s="8"/>
      <c r="D218" s="8"/>
      <c r="E218" s="8"/>
      <c r="F218" s="8"/>
      <c r="G218" s="8"/>
      <c r="H218" s="77"/>
      <c r="I218" s="7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</row>
    <row r="219" spans="1:40" ht="14.25" customHeight="1">
      <c r="A219" s="76" t="s">
        <v>73</v>
      </c>
      <c r="B219" s="77"/>
      <c r="C219" s="77"/>
      <c r="D219" s="77"/>
      <c r="E219" s="77"/>
      <c r="F219" s="77"/>
      <c r="G219" s="77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</row>
    <row r="220" spans="1:40" ht="14.25" customHeight="1">
      <c r="A220" s="8" t="s">
        <v>478</v>
      </c>
      <c r="B220" s="8"/>
      <c r="C220" s="8"/>
      <c r="D220" s="8"/>
      <c r="E220" s="8"/>
      <c r="F220" s="8"/>
      <c r="G220" s="8"/>
      <c r="H220" s="8"/>
      <c r="I220" s="280" t="s">
        <v>567</v>
      </c>
      <c r="J220" s="8"/>
      <c r="K220" s="8"/>
      <c r="L220" s="8"/>
      <c r="M220" s="8"/>
      <c r="N220" s="39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</row>
    <row r="221" spans="1:40" ht="14.25" customHeight="1">
      <c r="A221" s="469" t="s">
        <v>74</v>
      </c>
      <c r="B221" s="479"/>
      <c r="C221" s="479"/>
      <c r="D221" s="536" t="s">
        <v>75</v>
      </c>
      <c r="E221" s="536"/>
      <c r="F221" s="536"/>
      <c r="G221" s="540" t="s">
        <v>76</v>
      </c>
      <c r="H221" s="541"/>
      <c r="I221" s="541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</row>
    <row r="222" spans="1:40" ht="14.25" customHeight="1">
      <c r="A222" s="469"/>
      <c r="B222" s="479"/>
      <c r="C222" s="479"/>
      <c r="D222" s="479" t="s">
        <v>77</v>
      </c>
      <c r="E222" s="479" t="s">
        <v>78</v>
      </c>
      <c r="F222" s="490" t="s">
        <v>79</v>
      </c>
      <c r="G222" s="479" t="s">
        <v>77</v>
      </c>
      <c r="H222" s="479" t="s">
        <v>78</v>
      </c>
      <c r="I222" s="506" t="s">
        <v>79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</row>
    <row r="223" spans="1:40" ht="14.25" customHeight="1">
      <c r="A223" s="469"/>
      <c r="B223" s="479"/>
      <c r="C223" s="479"/>
      <c r="D223" s="479"/>
      <c r="E223" s="479"/>
      <c r="F223" s="490"/>
      <c r="G223" s="479"/>
      <c r="H223" s="479"/>
      <c r="I223" s="506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</row>
    <row r="224" spans="1:40" ht="14.25" customHeight="1">
      <c r="A224" s="98"/>
      <c r="B224" s="98"/>
      <c r="C224" s="65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</row>
    <row r="225" spans="1:40" ht="14.25" customHeight="1">
      <c r="A225" s="534" t="s">
        <v>72</v>
      </c>
      <c r="B225" s="534"/>
      <c r="C225" s="535"/>
      <c r="D225" s="42">
        <f>SUM(D227:D235)</f>
        <v>141</v>
      </c>
      <c r="E225" s="99">
        <f>SUM(E227:E235)</f>
        <v>1437</v>
      </c>
      <c r="F225" s="99">
        <v>165581</v>
      </c>
      <c r="G225" s="99">
        <f>SUM(G227:G235)</f>
        <v>675</v>
      </c>
      <c r="H225" s="99">
        <f>SUM(H227:H235)</f>
        <v>5296</v>
      </c>
      <c r="I225" s="99">
        <v>98144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</row>
    <row r="226" spans="1:40" ht="14.25" customHeight="1">
      <c r="A226" s="39"/>
      <c r="B226" s="39"/>
      <c r="C226" s="38"/>
      <c r="D226" s="47"/>
      <c r="E226" s="47"/>
      <c r="F226" s="47"/>
      <c r="G226" s="47"/>
      <c r="H226" s="47"/>
      <c r="I226" s="47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</row>
    <row r="227" spans="1:40" ht="14.25" customHeight="1">
      <c r="A227" s="533" t="s">
        <v>80</v>
      </c>
      <c r="B227" s="533"/>
      <c r="C227" s="523"/>
      <c r="D227" s="47">
        <v>18</v>
      </c>
      <c r="E227" s="47">
        <v>33</v>
      </c>
      <c r="F227" s="47">
        <v>87</v>
      </c>
      <c r="G227" s="47">
        <v>15</v>
      </c>
      <c r="H227" s="82">
        <v>19</v>
      </c>
      <c r="I227" s="82">
        <v>8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</row>
    <row r="228" spans="1:40" ht="14.25" customHeight="1">
      <c r="A228" s="533" t="s">
        <v>81</v>
      </c>
      <c r="B228" s="533"/>
      <c r="C228" s="523"/>
      <c r="D228" s="47">
        <v>33</v>
      </c>
      <c r="E228" s="47">
        <v>97</v>
      </c>
      <c r="F228" s="100">
        <v>902</v>
      </c>
      <c r="G228" s="47">
        <v>103</v>
      </c>
      <c r="H228" s="82">
        <v>174</v>
      </c>
      <c r="I228" s="82">
        <v>291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</row>
    <row r="229" spans="1:40" ht="14.25" customHeight="1">
      <c r="A229" s="533" t="s">
        <v>82</v>
      </c>
      <c r="B229" s="533"/>
      <c r="C229" s="523"/>
      <c r="D229" s="47">
        <v>30</v>
      </c>
      <c r="E229" s="47">
        <v>133</v>
      </c>
      <c r="F229" s="100">
        <v>2196</v>
      </c>
      <c r="G229" s="47">
        <v>76</v>
      </c>
      <c r="H229" s="82">
        <v>155</v>
      </c>
      <c r="I229" s="82">
        <v>554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</row>
    <row r="230" spans="1:40" ht="14.25" customHeight="1">
      <c r="A230" s="533" t="s">
        <v>83</v>
      </c>
      <c r="B230" s="533"/>
      <c r="C230" s="523"/>
      <c r="D230" s="47">
        <v>39</v>
      </c>
      <c r="E230" s="47">
        <v>277</v>
      </c>
      <c r="F230" s="100">
        <v>9427</v>
      </c>
      <c r="G230" s="47">
        <v>200</v>
      </c>
      <c r="H230" s="82">
        <v>693</v>
      </c>
      <c r="I230" s="82">
        <v>4792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</row>
    <row r="231" spans="1:40" ht="14.25" customHeight="1">
      <c r="A231" s="533" t="s">
        <v>84</v>
      </c>
      <c r="B231" s="533"/>
      <c r="C231" s="523"/>
      <c r="D231" s="47">
        <v>7</v>
      </c>
      <c r="E231" s="47">
        <v>72</v>
      </c>
      <c r="F231" s="100" t="s">
        <v>550</v>
      </c>
      <c r="G231" s="47">
        <v>82</v>
      </c>
      <c r="H231" s="82">
        <v>525</v>
      </c>
      <c r="I231" s="82">
        <v>5979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</row>
    <row r="232" spans="1:40" ht="14.25" customHeight="1">
      <c r="A232" s="533" t="s">
        <v>85</v>
      </c>
      <c r="B232" s="533"/>
      <c r="C232" s="523"/>
      <c r="D232" s="47">
        <v>12</v>
      </c>
      <c r="E232" s="47">
        <v>420</v>
      </c>
      <c r="F232" s="279">
        <v>21893</v>
      </c>
      <c r="G232" s="47">
        <v>156</v>
      </c>
      <c r="H232" s="82">
        <v>1882</v>
      </c>
      <c r="I232" s="279">
        <v>31844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</row>
    <row r="233" spans="1:40" ht="14.25" customHeight="1">
      <c r="A233" s="533" t="s">
        <v>86</v>
      </c>
      <c r="B233" s="533"/>
      <c r="C233" s="523"/>
      <c r="D233" s="47" t="s">
        <v>89</v>
      </c>
      <c r="E233" s="47" t="s">
        <v>89</v>
      </c>
      <c r="F233" s="279" t="s">
        <v>89</v>
      </c>
      <c r="G233" s="47">
        <v>28</v>
      </c>
      <c r="H233" s="82">
        <v>706</v>
      </c>
      <c r="I233" s="279">
        <v>19652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</row>
    <row r="234" spans="1:40" ht="14.25" customHeight="1">
      <c r="A234" s="533" t="s">
        <v>87</v>
      </c>
      <c r="B234" s="533"/>
      <c r="C234" s="523"/>
      <c r="D234" s="47" t="s">
        <v>89</v>
      </c>
      <c r="E234" s="47" t="s">
        <v>89</v>
      </c>
      <c r="F234" s="279" t="s">
        <v>89</v>
      </c>
      <c r="G234" s="47">
        <v>14</v>
      </c>
      <c r="H234" s="100">
        <v>989</v>
      </c>
      <c r="I234" s="279" t="s">
        <v>550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</row>
    <row r="235" spans="1:40" ht="14.25" customHeight="1">
      <c r="A235" s="581" t="s">
        <v>88</v>
      </c>
      <c r="B235" s="581"/>
      <c r="C235" s="582"/>
      <c r="D235" s="52">
        <v>2</v>
      </c>
      <c r="E235" s="52">
        <v>405</v>
      </c>
      <c r="F235" s="52" t="s">
        <v>550</v>
      </c>
      <c r="G235" s="52">
        <v>1</v>
      </c>
      <c r="H235" s="52">
        <v>153</v>
      </c>
      <c r="I235" s="52" t="s">
        <v>550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</row>
    <row r="236" spans="1:40" ht="14.25" customHeight="1">
      <c r="A236" s="394" t="s">
        <v>33</v>
      </c>
      <c r="B236" s="71"/>
      <c r="C236" s="71"/>
      <c r="D236" s="71"/>
      <c r="E236" s="71"/>
      <c r="F236" s="71"/>
      <c r="G236" s="16"/>
      <c r="H236" s="22"/>
      <c r="I236" s="22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</row>
    <row r="237" spans="1:40" ht="14.25" customHeight="1">
      <c r="A237" s="16" t="s">
        <v>282</v>
      </c>
      <c r="B237" s="22"/>
      <c r="C237" s="22"/>
      <c r="D237" s="22"/>
      <c r="E237" s="22"/>
      <c r="F237" s="22"/>
      <c r="G237" s="22"/>
      <c r="H237" s="22"/>
      <c r="I237" s="22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</row>
    <row r="238" spans="1:40" ht="14.25" customHeight="1">
      <c r="A238" s="16"/>
      <c r="B238" s="22"/>
      <c r="C238" s="22"/>
      <c r="D238" s="22"/>
      <c r="E238" s="22"/>
      <c r="F238" s="22"/>
      <c r="G238" s="22"/>
      <c r="H238" s="22"/>
      <c r="I238" s="22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</row>
    <row r="239" spans="1:40" ht="14.25" customHeight="1">
      <c r="A239" s="16"/>
      <c r="B239" s="22"/>
      <c r="C239" s="22"/>
      <c r="D239" s="22"/>
      <c r="E239" s="22"/>
      <c r="F239" s="22"/>
      <c r="G239" s="22"/>
      <c r="H239" s="22"/>
      <c r="I239" s="22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</row>
    <row r="240" spans="1:40" ht="14.25" customHeight="1">
      <c r="A240" s="539" t="s">
        <v>91</v>
      </c>
      <c r="B240" s="539"/>
      <c r="C240" s="539"/>
      <c r="D240" s="539"/>
      <c r="E240" s="539"/>
      <c r="F240" s="539"/>
      <c r="G240" s="22"/>
      <c r="H240" s="22"/>
      <c r="I240" s="22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</row>
    <row r="241" spans="1:40" ht="14.25" customHeight="1">
      <c r="A241" s="16" t="s">
        <v>568</v>
      </c>
      <c r="B241" s="22"/>
      <c r="C241" s="22"/>
      <c r="D241" s="22"/>
      <c r="E241" s="22"/>
      <c r="F241" s="22"/>
      <c r="G241" s="22"/>
      <c r="H241" s="102"/>
      <c r="I241" s="102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</row>
    <row r="242" spans="1:40" ht="14.25" customHeight="1">
      <c r="A242" s="519" t="s">
        <v>212</v>
      </c>
      <c r="B242" s="537"/>
      <c r="C242" s="503" t="s">
        <v>208</v>
      </c>
      <c r="D242" s="476" t="s">
        <v>213</v>
      </c>
      <c r="E242" s="503" t="s">
        <v>196</v>
      </c>
      <c r="F242" s="503"/>
      <c r="G242" s="8"/>
      <c r="H242" s="56"/>
      <c r="I242" s="1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</row>
    <row r="243" spans="1:40" ht="14.25" customHeight="1">
      <c r="A243" s="520"/>
      <c r="B243" s="538"/>
      <c r="C243" s="505"/>
      <c r="D243" s="478"/>
      <c r="E243" s="505"/>
      <c r="F243" s="505"/>
      <c r="G243" s="8"/>
      <c r="H243" s="56"/>
      <c r="I243" s="1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</row>
    <row r="244" spans="1:40" ht="14.25" customHeight="1">
      <c r="A244" s="37"/>
      <c r="B244" s="38"/>
      <c r="C244" s="56"/>
      <c r="D244" s="18"/>
      <c r="E244" s="18"/>
      <c r="F244" s="56"/>
      <c r="G244" s="8"/>
      <c r="H244" s="22"/>
      <c r="I244" s="22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</row>
    <row r="245" spans="1:40" ht="14.25" customHeight="1">
      <c r="A245" s="447" t="s">
        <v>406</v>
      </c>
      <c r="B245" s="448"/>
      <c r="C245" s="384">
        <f>SUM(C247:C256)</f>
        <v>675</v>
      </c>
      <c r="D245" s="384">
        <f>SUM(D247:D256)</f>
        <v>5296</v>
      </c>
      <c r="E245" s="384"/>
      <c r="F245" s="384">
        <f>SUM(F247:F256)</f>
        <v>98144</v>
      </c>
      <c r="G245" s="8"/>
      <c r="H245" s="22"/>
      <c r="I245" s="22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</row>
    <row r="246" spans="1:40" ht="14.25" customHeight="1">
      <c r="A246" s="37"/>
      <c r="B246" s="38"/>
      <c r="C246" s="373"/>
      <c r="D246" s="373"/>
      <c r="E246" s="373"/>
      <c r="F246" s="373"/>
      <c r="G246" s="8"/>
      <c r="H246" s="22"/>
      <c r="I246" s="22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</row>
    <row r="247" spans="1:40" ht="14.25" customHeight="1">
      <c r="A247" s="447" t="s">
        <v>479</v>
      </c>
      <c r="B247" s="448"/>
      <c r="C247" s="373">
        <v>18</v>
      </c>
      <c r="D247" s="373">
        <v>51</v>
      </c>
      <c r="E247" s="373"/>
      <c r="F247" s="373">
        <v>220</v>
      </c>
      <c r="G247" s="8"/>
      <c r="H247" s="22"/>
      <c r="I247" s="22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</row>
    <row r="248" spans="1:40" ht="14.25" customHeight="1">
      <c r="A248" s="447" t="s">
        <v>473</v>
      </c>
      <c r="B248" s="448"/>
      <c r="C248" s="373">
        <v>63</v>
      </c>
      <c r="D248" s="373">
        <v>184</v>
      </c>
      <c r="E248" s="373"/>
      <c r="F248" s="373">
        <v>1994</v>
      </c>
      <c r="G248" s="8"/>
      <c r="H248" s="22"/>
      <c r="I248" s="22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</row>
    <row r="249" spans="1:40" ht="14.25" customHeight="1">
      <c r="A249" s="447" t="s">
        <v>474</v>
      </c>
      <c r="B249" s="448"/>
      <c r="C249" s="373">
        <v>58</v>
      </c>
      <c r="D249" s="373">
        <v>182</v>
      </c>
      <c r="E249" s="373"/>
      <c r="F249" s="373">
        <v>1262</v>
      </c>
      <c r="G249" s="8"/>
      <c r="H249" s="22"/>
      <c r="I249" s="22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</row>
    <row r="250" spans="1:40" ht="14.25" customHeight="1">
      <c r="A250" s="447" t="s">
        <v>475</v>
      </c>
      <c r="B250" s="448"/>
      <c r="C250" s="373">
        <v>120</v>
      </c>
      <c r="D250" s="373">
        <v>378</v>
      </c>
      <c r="E250" s="373"/>
      <c r="F250" s="373">
        <v>2989</v>
      </c>
      <c r="G250" s="8"/>
      <c r="H250" s="22"/>
      <c r="I250" s="22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</row>
    <row r="251" spans="1:40" ht="14.25" customHeight="1">
      <c r="A251" s="447" t="s">
        <v>476</v>
      </c>
      <c r="B251" s="448"/>
      <c r="C251" s="373">
        <v>112</v>
      </c>
      <c r="D251" s="373">
        <v>518</v>
      </c>
      <c r="E251" s="373"/>
      <c r="F251" s="373">
        <v>7079</v>
      </c>
      <c r="G251" s="8"/>
      <c r="H251" s="22"/>
      <c r="I251" s="22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</row>
    <row r="252" spans="1:40" ht="14.25" customHeight="1">
      <c r="A252" s="447" t="s">
        <v>480</v>
      </c>
      <c r="B252" s="448"/>
      <c r="C252" s="373">
        <v>137</v>
      </c>
      <c r="D252" s="373">
        <v>1383</v>
      </c>
      <c r="E252" s="373"/>
      <c r="F252" s="373">
        <v>20792</v>
      </c>
      <c r="G252" s="8"/>
      <c r="H252" s="22"/>
      <c r="I252" s="22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</row>
    <row r="253" spans="1:40" ht="14.25" customHeight="1">
      <c r="A253" s="447" t="s">
        <v>481</v>
      </c>
      <c r="B253" s="448"/>
      <c r="C253" s="373">
        <v>33</v>
      </c>
      <c r="D253" s="373">
        <v>848</v>
      </c>
      <c r="E253" s="373"/>
      <c r="F253" s="373">
        <v>14551</v>
      </c>
      <c r="G253" s="8"/>
      <c r="H253" s="22"/>
      <c r="I253" s="22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</row>
    <row r="254" spans="1:40" ht="14.25" customHeight="1">
      <c r="A254" s="447" t="s">
        <v>214</v>
      </c>
      <c r="B254" s="448"/>
      <c r="C254" s="373">
        <v>19</v>
      </c>
      <c r="D254" s="373">
        <v>1009</v>
      </c>
      <c r="E254" s="373"/>
      <c r="F254" s="373">
        <v>31762</v>
      </c>
      <c r="G254" s="8"/>
      <c r="H254" s="22"/>
      <c r="I254" s="22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</row>
    <row r="255" spans="1:40" ht="14.25" customHeight="1">
      <c r="A255" s="365"/>
      <c r="B255" s="38"/>
      <c r="C255" s="373"/>
      <c r="D255" s="373"/>
      <c r="E255" s="373"/>
      <c r="F255" s="373"/>
      <c r="G255" s="8"/>
      <c r="H255" s="22"/>
      <c r="I255" s="22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</row>
    <row r="256" spans="1:40" ht="14.25" customHeight="1">
      <c r="A256" s="450" t="s">
        <v>92</v>
      </c>
      <c r="B256" s="451"/>
      <c r="C256" s="383">
        <v>115</v>
      </c>
      <c r="D256" s="383">
        <v>743</v>
      </c>
      <c r="E256" s="383"/>
      <c r="F256" s="383">
        <v>17495</v>
      </c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</row>
    <row r="257" spans="1:40" ht="14.25" customHeight="1">
      <c r="A257" s="15" t="s">
        <v>197</v>
      </c>
      <c r="B257" s="68"/>
      <c r="C257" s="8"/>
      <c r="D257" s="8"/>
      <c r="E257" s="8"/>
      <c r="F257" s="8"/>
      <c r="G257" s="8"/>
      <c r="H257" s="15"/>
      <c r="I257" s="15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</row>
    <row r="258" spans="1:40" ht="14.25" customHeight="1">
      <c r="A258" s="15" t="s">
        <v>18</v>
      </c>
      <c r="B258" s="15"/>
      <c r="C258" s="15"/>
      <c r="D258" s="15"/>
      <c r="E258" s="15"/>
      <c r="F258" s="15"/>
      <c r="G258" s="15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</row>
    <row r="259" spans="1:40" ht="14.25" customHeight="1">
      <c r="A259" s="8"/>
      <c r="B259" s="8"/>
      <c r="C259" s="8"/>
      <c r="D259" s="8"/>
      <c r="E259" s="8"/>
      <c r="F259" s="8"/>
      <c r="G259" s="8"/>
      <c r="H259" s="71"/>
      <c r="I259" s="71"/>
      <c r="J259" s="71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</row>
    <row r="260" spans="1:40" ht="14.25" customHeight="1">
      <c r="A260" s="381" t="s">
        <v>575</v>
      </c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</row>
    <row r="261" spans="1:40" ht="14.25" customHeight="1">
      <c r="A261" s="389" t="s">
        <v>482</v>
      </c>
      <c r="B261" s="389"/>
      <c r="C261" s="389"/>
      <c r="D261" s="389"/>
      <c r="E261" s="389"/>
      <c r="F261" s="389"/>
      <c r="G261" s="389"/>
      <c r="H261" s="389"/>
      <c r="I261" s="389"/>
      <c r="J261" s="389"/>
      <c r="K261" s="389"/>
      <c r="L261" s="389"/>
      <c r="M261" s="85" t="s">
        <v>569</v>
      </c>
      <c r="N261" s="40"/>
      <c r="O261" s="36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</row>
    <row r="262" spans="1:40" ht="14.25" customHeight="1">
      <c r="A262" s="494" t="s">
        <v>93</v>
      </c>
      <c r="B262" s="494"/>
      <c r="C262" s="464"/>
      <c r="D262" s="103" t="s">
        <v>94</v>
      </c>
      <c r="E262" s="104"/>
      <c r="F262" s="104"/>
      <c r="G262" s="104"/>
      <c r="H262" s="382"/>
      <c r="I262" s="382"/>
      <c r="J262" s="382"/>
      <c r="K262" s="104"/>
      <c r="L262" s="105"/>
      <c r="M262" s="476" t="s">
        <v>95</v>
      </c>
      <c r="N262" s="485"/>
      <c r="O262" s="463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</row>
    <row r="263" spans="1:40" ht="14.25" customHeight="1">
      <c r="A263" s="447"/>
      <c r="B263" s="447"/>
      <c r="C263" s="448"/>
      <c r="D263" s="575" t="s">
        <v>96</v>
      </c>
      <c r="E263" s="369" t="s">
        <v>97</v>
      </c>
      <c r="F263" s="382"/>
      <c r="G263" s="382"/>
      <c r="H263" s="8"/>
      <c r="I263" s="8"/>
      <c r="J263" s="8"/>
      <c r="K263" s="382"/>
      <c r="L263" s="370"/>
      <c r="M263" s="477"/>
      <c r="N263" s="485"/>
      <c r="O263" s="463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</row>
    <row r="264" spans="1:40" ht="14.25" customHeight="1">
      <c r="A264" s="450"/>
      <c r="B264" s="450"/>
      <c r="C264" s="451"/>
      <c r="D264" s="576"/>
      <c r="E264" s="54" t="s">
        <v>98</v>
      </c>
      <c r="F264" s="54" t="s">
        <v>99</v>
      </c>
      <c r="G264" s="54" t="s">
        <v>100</v>
      </c>
      <c r="H264" s="54" t="s">
        <v>101</v>
      </c>
      <c r="I264" s="54" t="s">
        <v>102</v>
      </c>
      <c r="J264" s="54" t="s">
        <v>103</v>
      </c>
      <c r="K264" s="54" t="s">
        <v>104</v>
      </c>
      <c r="L264" s="54" t="s">
        <v>105</v>
      </c>
      <c r="M264" s="478"/>
      <c r="N264" s="485"/>
      <c r="O264" s="463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</row>
    <row r="265" spans="1:40" ht="14.25" customHeight="1">
      <c r="A265" s="106"/>
      <c r="B265" s="106"/>
      <c r="C265" s="106"/>
      <c r="D265" s="171"/>
      <c r="E265" s="22"/>
      <c r="F265" s="22"/>
      <c r="G265" s="22"/>
      <c r="H265" s="8"/>
      <c r="I265" s="8"/>
      <c r="J265" s="8"/>
      <c r="K265" s="68"/>
      <c r="L265" s="68"/>
      <c r="M265" s="68"/>
      <c r="N265" s="68"/>
      <c r="O265" s="6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</row>
    <row r="266" spans="1:40" ht="14.25" customHeight="1">
      <c r="A266" s="530" t="s">
        <v>72</v>
      </c>
      <c r="B266" s="530"/>
      <c r="C266" s="530"/>
      <c r="D266" s="172">
        <f>SUM(D268:D270)</f>
        <v>816</v>
      </c>
      <c r="E266" s="384">
        <f aca="true" t="shared" si="6" ref="E266:M266">SUM(E268:E270)</f>
        <v>306</v>
      </c>
      <c r="F266" s="384">
        <f t="shared" si="6"/>
        <v>181</v>
      </c>
      <c r="G266" s="384">
        <f t="shared" si="6"/>
        <v>160</v>
      </c>
      <c r="H266" s="384">
        <f t="shared" si="6"/>
        <v>96</v>
      </c>
      <c r="I266" s="384">
        <f t="shared" si="6"/>
        <v>39</v>
      </c>
      <c r="J266" s="384">
        <f t="shared" si="6"/>
        <v>17</v>
      </c>
      <c r="K266" s="384">
        <f t="shared" si="6"/>
        <v>11</v>
      </c>
      <c r="L266" s="384">
        <f t="shared" si="6"/>
        <v>6</v>
      </c>
      <c r="M266" s="384">
        <f t="shared" si="6"/>
        <v>6733</v>
      </c>
      <c r="N266" s="384"/>
      <c r="O266" s="384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</row>
    <row r="267" spans="1:40" ht="14.25" customHeight="1">
      <c r="A267" s="107"/>
      <c r="B267" s="107"/>
      <c r="C267" s="107"/>
      <c r="D267" s="172"/>
      <c r="E267" s="384"/>
      <c r="F267" s="384"/>
      <c r="G267" s="384"/>
      <c r="H267" s="384"/>
      <c r="I267" s="384"/>
      <c r="J267" s="384"/>
      <c r="K267" s="384"/>
      <c r="L267" s="384"/>
      <c r="M267" s="384"/>
      <c r="N267" s="384"/>
      <c r="O267" s="384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</row>
    <row r="268" spans="1:40" ht="14.25" customHeight="1">
      <c r="A268" s="530" t="s">
        <v>75</v>
      </c>
      <c r="B268" s="530"/>
      <c r="C268" s="530"/>
      <c r="D268" s="172">
        <f>SUM(E268:L268)</f>
        <v>141</v>
      </c>
      <c r="E268" s="384">
        <v>36</v>
      </c>
      <c r="F268" s="384">
        <v>47</v>
      </c>
      <c r="G268" s="384">
        <v>29</v>
      </c>
      <c r="H268" s="384">
        <v>17</v>
      </c>
      <c r="I268" s="384">
        <v>4</v>
      </c>
      <c r="J268" s="384">
        <v>4</v>
      </c>
      <c r="K268" s="384">
        <v>3</v>
      </c>
      <c r="L268" s="384">
        <v>1</v>
      </c>
      <c r="M268" s="384">
        <v>1437</v>
      </c>
      <c r="N268" s="384"/>
      <c r="O268" s="384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</row>
    <row r="269" spans="1:40" ht="14.25" customHeight="1">
      <c r="A269" s="386"/>
      <c r="B269" s="386"/>
      <c r="C269" s="386"/>
      <c r="D269" s="172"/>
      <c r="E269" s="384"/>
      <c r="F269" s="384"/>
      <c r="G269" s="384"/>
      <c r="H269" s="384"/>
      <c r="I269" s="384"/>
      <c r="J269" s="384"/>
      <c r="K269" s="384"/>
      <c r="L269" s="384"/>
      <c r="M269" s="384"/>
      <c r="N269" s="384"/>
      <c r="O269" s="384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</row>
    <row r="270" spans="1:40" ht="14.25" customHeight="1">
      <c r="A270" s="530" t="s">
        <v>76</v>
      </c>
      <c r="B270" s="530"/>
      <c r="C270" s="530"/>
      <c r="D270" s="172">
        <f>SUM(E270:L270)</f>
        <v>675</v>
      </c>
      <c r="E270" s="384">
        <v>270</v>
      </c>
      <c r="F270" s="384">
        <v>134</v>
      </c>
      <c r="G270" s="384">
        <v>131</v>
      </c>
      <c r="H270" s="384">
        <v>79</v>
      </c>
      <c r="I270" s="384">
        <v>35</v>
      </c>
      <c r="J270" s="384">
        <v>13</v>
      </c>
      <c r="K270" s="384">
        <v>8</v>
      </c>
      <c r="L270" s="384">
        <v>5</v>
      </c>
      <c r="M270" s="384">
        <v>5296</v>
      </c>
      <c r="N270" s="384"/>
      <c r="O270" s="384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</row>
    <row r="271" spans="1:40" ht="14.25" customHeight="1">
      <c r="A271" s="46"/>
      <c r="B271" s="46"/>
      <c r="C271" s="46"/>
      <c r="D271" s="264"/>
      <c r="E271" s="373"/>
      <c r="F271" s="373"/>
      <c r="G271" s="373"/>
      <c r="H271" s="373"/>
      <c r="I271" s="373"/>
      <c r="J271" s="373"/>
      <c r="K271" s="373"/>
      <c r="L271" s="373"/>
      <c r="M271" s="373"/>
      <c r="N271" s="373"/>
      <c r="O271" s="373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</row>
    <row r="272" spans="1:40" ht="14.25" customHeight="1">
      <c r="A272" s="447" t="s">
        <v>106</v>
      </c>
      <c r="B272" s="447"/>
      <c r="C272" s="447"/>
      <c r="D272" s="264">
        <f aca="true" t="shared" si="7" ref="D272:D303">SUM(E272:L272)</f>
        <v>1</v>
      </c>
      <c r="E272" s="373" t="s">
        <v>89</v>
      </c>
      <c r="F272" s="373" t="s">
        <v>89</v>
      </c>
      <c r="G272" s="373" t="s">
        <v>89</v>
      </c>
      <c r="H272" s="373" t="s">
        <v>89</v>
      </c>
      <c r="I272" s="373" t="s">
        <v>89</v>
      </c>
      <c r="J272" s="373" t="s">
        <v>89</v>
      </c>
      <c r="K272" s="373" t="s">
        <v>89</v>
      </c>
      <c r="L272" s="373">
        <v>1</v>
      </c>
      <c r="M272" s="373">
        <v>114</v>
      </c>
      <c r="N272" s="373"/>
      <c r="O272" s="373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</row>
    <row r="273" spans="1:40" ht="28.5" customHeight="1">
      <c r="A273" s="463" t="s">
        <v>107</v>
      </c>
      <c r="B273" s="463"/>
      <c r="C273" s="463"/>
      <c r="D273" s="264">
        <f t="shared" si="7"/>
        <v>7</v>
      </c>
      <c r="E273" s="373" t="s">
        <v>89</v>
      </c>
      <c r="F273" s="373" t="s">
        <v>89</v>
      </c>
      <c r="G273" s="373">
        <v>1</v>
      </c>
      <c r="H273" s="373">
        <v>3</v>
      </c>
      <c r="I273" s="373">
        <v>1</v>
      </c>
      <c r="J273" s="373">
        <v>2</v>
      </c>
      <c r="K273" s="373" t="s">
        <v>89</v>
      </c>
      <c r="L273" s="373" t="s">
        <v>89</v>
      </c>
      <c r="M273" s="373">
        <v>140</v>
      </c>
      <c r="N273" s="373"/>
      <c r="O273" s="373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</row>
    <row r="274" spans="1:40" ht="14.25" customHeight="1">
      <c r="A274" s="375"/>
      <c r="B274" s="375"/>
      <c r="C274" s="375"/>
      <c r="D274" s="264"/>
      <c r="E274" s="373"/>
      <c r="F274" s="373"/>
      <c r="G274" s="373"/>
      <c r="H274" s="373"/>
      <c r="I274" s="373"/>
      <c r="J274" s="373"/>
      <c r="K274" s="373"/>
      <c r="L274" s="373"/>
      <c r="M274" s="373"/>
      <c r="N274" s="373"/>
      <c r="O274" s="373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</row>
    <row r="275" spans="1:40" ht="14.25" customHeight="1">
      <c r="A275" s="447" t="s">
        <v>108</v>
      </c>
      <c r="B275" s="447"/>
      <c r="C275" s="447"/>
      <c r="D275" s="264">
        <f t="shared" si="7"/>
        <v>10</v>
      </c>
      <c r="E275" s="373">
        <v>5</v>
      </c>
      <c r="F275" s="373">
        <v>3</v>
      </c>
      <c r="G275" s="373">
        <v>2</v>
      </c>
      <c r="H275" s="373" t="s">
        <v>89</v>
      </c>
      <c r="I275" s="373" t="s">
        <v>89</v>
      </c>
      <c r="J275" s="373" t="s">
        <v>89</v>
      </c>
      <c r="K275" s="373" t="s">
        <v>89</v>
      </c>
      <c r="L275" s="373" t="s">
        <v>89</v>
      </c>
      <c r="M275" s="373">
        <v>29</v>
      </c>
      <c r="N275" s="373"/>
      <c r="O275" s="373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</row>
    <row r="276" spans="1:40" ht="14.25" customHeight="1">
      <c r="A276" s="447" t="s">
        <v>109</v>
      </c>
      <c r="B276" s="447"/>
      <c r="C276" s="447"/>
      <c r="D276" s="264">
        <f t="shared" si="7"/>
        <v>11</v>
      </c>
      <c r="E276" s="373">
        <v>3</v>
      </c>
      <c r="F276" s="373">
        <v>2</v>
      </c>
      <c r="G276" s="373">
        <v>6</v>
      </c>
      <c r="H276" s="373" t="s">
        <v>89</v>
      </c>
      <c r="I276" s="373" t="s">
        <v>89</v>
      </c>
      <c r="J276" s="373" t="s">
        <v>89</v>
      </c>
      <c r="K276" s="373" t="s">
        <v>89</v>
      </c>
      <c r="L276" s="373" t="s">
        <v>89</v>
      </c>
      <c r="M276" s="373">
        <v>48</v>
      </c>
      <c r="N276" s="373"/>
      <c r="O276" s="373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</row>
    <row r="277" spans="1:40" ht="14.25" customHeight="1">
      <c r="A277" s="46" t="s">
        <v>110</v>
      </c>
      <c r="B277" s="46"/>
      <c r="C277" s="46"/>
      <c r="D277" s="264">
        <f t="shared" si="7"/>
        <v>33</v>
      </c>
      <c r="E277" s="373">
        <v>20</v>
      </c>
      <c r="F277" s="373">
        <v>6</v>
      </c>
      <c r="G277" s="373">
        <v>3</v>
      </c>
      <c r="H277" s="373">
        <v>3</v>
      </c>
      <c r="I277" s="373" t="s">
        <v>89</v>
      </c>
      <c r="J277" s="373" t="s">
        <v>89</v>
      </c>
      <c r="K277" s="373">
        <v>1</v>
      </c>
      <c r="L277" s="373" t="s">
        <v>89</v>
      </c>
      <c r="M277" s="373">
        <v>177</v>
      </c>
      <c r="N277" s="373"/>
      <c r="O277" s="373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</row>
    <row r="278" spans="1:40" ht="14.25" customHeight="1">
      <c r="A278" s="447" t="s">
        <v>111</v>
      </c>
      <c r="B278" s="447"/>
      <c r="C278" s="448"/>
      <c r="D278" s="173">
        <f t="shared" si="7"/>
        <v>10</v>
      </c>
      <c r="E278" s="373">
        <v>5</v>
      </c>
      <c r="F278" s="373">
        <v>4</v>
      </c>
      <c r="G278" s="373">
        <v>1</v>
      </c>
      <c r="H278" s="373" t="s">
        <v>89</v>
      </c>
      <c r="I278" s="373" t="s">
        <v>89</v>
      </c>
      <c r="J278" s="373" t="s">
        <v>89</v>
      </c>
      <c r="K278" s="373" t="s">
        <v>89</v>
      </c>
      <c r="L278" s="373" t="s">
        <v>89</v>
      </c>
      <c r="M278" s="373">
        <v>29</v>
      </c>
      <c r="N278" s="373"/>
      <c r="O278" s="373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</row>
    <row r="279" spans="1:40" ht="14.25" customHeight="1">
      <c r="A279" s="463" t="s">
        <v>570</v>
      </c>
      <c r="B279" s="463"/>
      <c r="C279" s="489"/>
      <c r="D279" s="174">
        <f t="shared" si="7"/>
        <v>19</v>
      </c>
      <c r="E279" s="373">
        <v>9</v>
      </c>
      <c r="F279" s="373">
        <v>3</v>
      </c>
      <c r="G279" s="373">
        <v>1</v>
      </c>
      <c r="H279" s="373">
        <v>5</v>
      </c>
      <c r="I279" s="373">
        <v>1</v>
      </c>
      <c r="J279" s="373" t="s">
        <v>89</v>
      </c>
      <c r="K279" s="373" t="s">
        <v>89</v>
      </c>
      <c r="L279" s="373" t="s">
        <v>89</v>
      </c>
      <c r="M279" s="373">
        <v>122</v>
      </c>
      <c r="N279" s="373"/>
      <c r="O279" s="373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</row>
    <row r="280" spans="4:40" ht="14.25" customHeight="1">
      <c r="D280" s="264"/>
      <c r="E280" s="373"/>
      <c r="F280" s="373"/>
      <c r="G280" s="373"/>
      <c r="H280" s="373"/>
      <c r="I280" s="373"/>
      <c r="J280" s="373"/>
      <c r="K280" s="373"/>
      <c r="L280" s="373"/>
      <c r="M280" s="373"/>
      <c r="N280" s="373"/>
      <c r="O280" s="373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</row>
    <row r="281" spans="1:40" ht="14.25" customHeight="1">
      <c r="A281" s="447" t="s">
        <v>112</v>
      </c>
      <c r="B281" s="447"/>
      <c r="C281" s="447"/>
      <c r="D281" s="264">
        <f t="shared" si="7"/>
        <v>27</v>
      </c>
      <c r="E281" s="373">
        <v>3</v>
      </c>
      <c r="F281" s="373" t="s">
        <v>89</v>
      </c>
      <c r="G281" s="373">
        <v>2</v>
      </c>
      <c r="H281" s="373">
        <v>6</v>
      </c>
      <c r="I281" s="373">
        <v>4</v>
      </c>
      <c r="J281" s="373">
        <v>4</v>
      </c>
      <c r="K281" s="373">
        <v>5</v>
      </c>
      <c r="L281" s="373">
        <v>3</v>
      </c>
      <c r="M281" s="373">
        <v>1041</v>
      </c>
      <c r="N281" s="373"/>
      <c r="O281" s="373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</row>
    <row r="282" spans="1:40" ht="14.25" customHeight="1">
      <c r="A282" s="447" t="s">
        <v>116</v>
      </c>
      <c r="B282" s="447"/>
      <c r="C282" s="448"/>
      <c r="D282" s="173">
        <f t="shared" si="7"/>
        <v>12</v>
      </c>
      <c r="E282" s="373">
        <v>4</v>
      </c>
      <c r="F282" s="373">
        <v>4</v>
      </c>
      <c r="G282" s="373">
        <v>3</v>
      </c>
      <c r="H282" s="373" t="s">
        <v>89</v>
      </c>
      <c r="I282" s="373">
        <v>1</v>
      </c>
      <c r="J282" s="373" t="s">
        <v>89</v>
      </c>
      <c r="K282" s="373" t="s">
        <v>89</v>
      </c>
      <c r="L282" s="373" t="s">
        <v>89</v>
      </c>
      <c r="M282" s="373">
        <v>64</v>
      </c>
      <c r="N282" s="373"/>
      <c r="O282" s="373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</row>
    <row r="283" spans="1:40" ht="14.25" customHeight="1">
      <c r="A283" s="447" t="s">
        <v>114</v>
      </c>
      <c r="B283" s="447"/>
      <c r="C283" s="448"/>
      <c r="D283" s="264">
        <f t="shared" si="7"/>
        <v>13</v>
      </c>
      <c r="E283" s="373">
        <v>3</v>
      </c>
      <c r="F283" s="373">
        <v>3</v>
      </c>
      <c r="G283" s="373">
        <v>7</v>
      </c>
      <c r="H283" s="373" t="s">
        <v>89</v>
      </c>
      <c r="I283" s="373" t="s">
        <v>89</v>
      </c>
      <c r="J283" s="373" t="s">
        <v>89</v>
      </c>
      <c r="K283" s="373" t="s">
        <v>89</v>
      </c>
      <c r="L283" s="373" t="s">
        <v>89</v>
      </c>
      <c r="M283" s="373">
        <v>63</v>
      </c>
      <c r="N283" s="373"/>
      <c r="O283" s="373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</row>
    <row r="284" spans="1:40" ht="14.25" customHeight="1">
      <c r="A284" s="447" t="s">
        <v>115</v>
      </c>
      <c r="B284" s="447"/>
      <c r="C284" s="448"/>
      <c r="D284" s="173">
        <f t="shared" si="7"/>
        <v>6</v>
      </c>
      <c r="E284" s="373">
        <v>1</v>
      </c>
      <c r="F284" s="373">
        <v>3</v>
      </c>
      <c r="G284" s="373">
        <v>2</v>
      </c>
      <c r="H284" s="373" t="s">
        <v>89</v>
      </c>
      <c r="I284" s="373" t="s">
        <v>89</v>
      </c>
      <c r="J284" s="373" t="s">
        <v>89</v>
      </c>
      <c r="K284" s="373" t="s">
        <v>89</v>
      </c>
      <c r="L284" s="373" t="s">
        <v>89</v>
      </c>
      <c r="M284" s="373">
        <v>25</v>
      </c>
      <c r="N284" s="373"/>
      <c r="O284" s="373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</row>
    <row r="285" spans="1:40" ht="14.25" customHeight="1">
      <c r="A285" s="447" t="s">
        <v>113</v>
      </c>
      <c r="B285" s="447"/>
      <c r="C285" s="448"/>
      <c r="D285" s="173">
        <f t="shared" si="7"/>
        <v>21</v>
      </c>
      <c r="E285" s="373">
        <v>14</v>
      </c>
      <c r="F285" s="373">
        <v>4</v>
      </c>
      <c r="G285" s="373">
        <v>1</v>
      </c>
      <c r="H285" s="373">
        <v>1</v>
      </c>
      <c r="I285" s="373">
        <v>1</v>
      </c>
      <c r="J285" s="373" t="s">
        <v>89</v>
      </c>
      <c r="K285" s="373" t="s">
        <v>89</v>
      </c>
      <c r="L285" s="373" t="s">
        <v>89</v>
      </c>
      <c r="M285" s="373">
        <v>75</v>
      </c>
      <c r="N285" s="373"/>
      <c r="O285" s="373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</row>
    <row r="286" spans="1:40" ht="14.25" customHeight="1">
      <c r="A286" s="447" t="s">
        <v>117</v>
      </c>
      <c r="B286" s="447"/>
      <c r="C286" s="448"/>
      <c r="D286" s="173">
        <f t="shared" si="7"/>
        <v>55</v>
      </c>
      <c r="E286" s="373">
        <v>23</v>
      </c>
      <c r="F286" s="373">
        <v>19</v>
      </c>
      <c r="G286" s="373">
        <v>8</v>
      </c>
      <c r="H286" s="373">
        <v>4</v>
      </c>
      <c r="I286" s="373">
        <v>1</v>
      </c>
      <c r="J286" s="373" t="s">
        <v>89</v>
      </c>
      <c r="K286" s="373" t="s">
        <v>89</v>
      </c>
      <c r="L286" s="373" t="s">
        <v>89</v>
      </c>
      <c r="M286" s="373">
        <v>232</v>
      </c>
      <c r="N286" s="373"/>
      <c r="O286" s="373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</row>
    <row r="287" spans="1:40" ht="14.25" customHeight="1">
      <c r="A287" s="447" t="s">
        <v>118</v>
      </c>
      <c r="B287" s="447"/>
      <c r="C287" s="448"/>
      <c r="D287" s="264">
        <f t="shared" si="7"/>
        <v>99</v>
      </c>
      <c r="E287" s="373">
        <v>33</v>
      </c>
      <c r="F287" s="373">
        <v>11</v>
      </c>
      <c r="G287" s="373">
        <v>14</v>
      </c>
      <c r="H287" s="373">
        <v>24</v>
      </c>
      <c r="I287" s="373">
        <v>12</v>
      </c>
      <c r="J287" s="373">
        <v>5</v>
      </c>
      <c r="K287" s="373" t="s">
        <v>89</v>
      </c>
      <c r="L287" s="373" t="s">
        <v>89</v>
      </c>
      <c r="M287" s="373">
        <v>996</v>
      </c>
      <c r="N287" s="373"/>
      <c r="O287" s="373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</row>
    <row r="288" spans="1:40" ht="14.25" customHeight="1">
      <c r="A288" s="365"/>
      <c r="B288" s="365"/>
      <c r="C288" s="365"/>
      <c r="D288" s="264"/>
      <c r="E288" s="373"/>
      <c r="F288" s="373"/>
      <c r="G288" s="373"/>
      <c r="H288" s="373"/>
      <c r="I288" s="373"/>
      <c r="J288" s="373"/>
      <c r="K288" s="373"/>
      <c r="L288" s="373"/>
      <c r="M288" s="373"/>
      <c r="N288" s="373"/>
      <c r="O288" s="373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</row>
    <row r="289" spans="1:40" ht="14.25" customHeight="1">
      <c r="A289" s="447" t="s">
        <v>119</v>
      </c>
      <c r="B289" s="447"/>
      <c r="C289" s="447"/>
      <c r="D289" s="264">
        <f t="shared" si="7"/>
        <v>53</v>
      </c>
      <c r="E289" s="373">
        <v>14</v>
      </c>
      <c r="F289" s="373">
        <v>13</v>
      </c>
      <c r="G289" s="373">
        <v>12</v>
      </c>
      <c r="H289" s="373">
        <v>7</v>
      </c>
      <c r="I289" s="373">
        <v>6</v>
      </c>
      <c r="J289" s="373">
        <v>1</v>
      </c>
      <c r="K289" s="373" t="s">
        <v>89</v>
      </c>
      <c r="L289" s="373" t="s">
        <v>89</v>
      </c>
      <c r="M289" s="373">
        <v>405</v>
      </c>
      <c r="N289" s="373"/>
      <c r="O289" s="373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</row>
    <row r="290" spans="1:40" ht="14.25" customHeight="1">
      <c r="A290" s="447" t="s">
        <v>120</v>
      </c>
      <c r="B290" s="447"/>
      <c r="C290" s="447"/>
      <c r="D290" s="264">
        <f t="shared" si="7"/>
        <v>4</v>
      </c>
      <c r="E290" s="373">
        <v>3</v>
      </c>
      <c r="F290" s="373" t="s">
        <v>89</v>
      </c>
      <c r="G290" s="373">
        <v>1</v>
      </c>
      <c r="H290" s="373" t="s">
        <v>89</v>
      </c>
      <c r="I290" s="373" t="s">
        <v>89</v>
      </c>
      <c r="J290" s="373" t="s">
        <v>89</v>
      </c>
      <c r="K290" s="373" t="s">
        <v>89</v>
      </c>
      <c r="L290" s="373" t="s">
        <v>89</v>
      </c>
      <c r="M290" s="373">
        <v>12</v>
      </c>
      <c r="N290" s="373"/>
      <c r="O290" s="373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</row>
    <row r="291" spans="1:40" ht="14.25" customHeight="1">
      <c r="A291" s="447" t="s">
        <v>122</v>
      </c>
      <c r="B291" s="447"/>
      <c r="C291" s="448"/>
      <c r="D291" s="173">
        <f t="shared" si="7"/>
        <v>29</v>
      </c>
      <c r="E291" s="373">
        <v>13</v>
      </c>
      <c r="F291" s="373">
        <v>8</v>
      </c>
      <c r="G291" s="373">
        <v>4</v>
      </c>
      <c r="H291" s="373">
        <v>1</v>
      </c>
      <c r="I291" s="373">
        <v>1</v>
      </c>
      <c r="J291" s="373" t="s">
        <v>89</v>
      </c>
      <c r="K291" s="373">
        <v>2</v>
      </c>
      <c r="L291" s="373" t="s">
        <v>89</v>
      </c>
      <c r="M291" s="373">
        <v>237</v>
      </c>
      <c r="N291" s="373"/>
      <c r="O291" s="373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</row>
    <row r="292" spans="2:40" ht="14.25" customHeight="1">
      <c r="B292" s="365"/>
      <c r="C292" s="365"/>
      <c r="D292" s="173"/>
      <c r="E292" s="373"/>
      <c r="F292" s="373"/>
      <c r="G292" s="373"/>
      <c r="H292" s="373"/>
      <c r="I292" s="373"/>
      <c r="J292" s="373"/>
      <c r="K292" s="373"/>
      <c r="L292" s="373"/>
      <c r="M292" s="373"/>
      <c r="N292" s="373"/>
      <c r="O292" s="373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</row>
    <row r="293" spans="1:40" ht="14.25" customHeight="1">
      <c r="A293" s="447" t="s">
        <v>121</v>
      </c>
      <c r="B293" s="447"/>
      <c r="C293" s="448"/>
      <c r="D293" s="173">
        <f t="shared" si="7"/>
        <v>15</v>
      </c>
      <c r="E293" s="373">
        <v>8</v>
      </c>
      <c r="F293" s="373">
        <v>2</v>
      </c>
      <c r="G293" s="373">
        <v>4</v>
      </c>
      <c r="H293" s="373">
        <v>1</v>
      </c>
      <c r="I293" s="373" t="s">
        <v>89</v>
      </c>
      <c r="J293" s="373" t="s">
        <v>89</v>
      </c>
      <c r="K293" s="373" t="s">
        <v>89</v>
      </c>
      <c r="L293" s="373" t="s">
        <v>89</v>
      </c>
      <c r="M293" s="373">
        <v>56</v>
      </c>
      <c r="N293" s="373"/>
      <c r="O293" s="373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</row>
    <row r="294" spans="1:40" ht="14.25" customHeight="1">
      <c r="A294" s="447" t="s">
        <v>571</v>
      </c>
      <c r="B294" s="447"/>
      <c r="C294" s="447"/>
      <c r="D294" s="264">
        <f t="shared" si="7"/>
        <v>13</v>
      </c>
      <c r="E294" s="373">
        <v>10</v>
      </c>
      <c r="F294" s="373">
        <v>1</v>
      </c>
      <c r="G294" s="373">
        <v>2</v>
      </c>
      <c r="H294" s="373" t="s">
        <v>89</v>
      </c>
      <c r="I294" s="373" t="s">
        <v>89</v>
      </c>
      <c r="J294" s="373" t="s">
        <v>89</v>
      </c>
      <c r="K294" s="373" t="s">
        <v>89</v>
      </c>
      <c r="L294" s="373" t="s">
        <v>89</v>
      </c>
      <c r="M294" s="373">
        <v>29</v>
      </c>
      <c r="N294" s="373"/>
      <c r="O294" s="373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</row>
    <row r="295" spans="1:40" ht="14.25" customHeight="1">
      <c r="A295" s="447" t="s">
        <v>123</v>
      </c>
      <c r="B295" s="447"/>
      <c r="C295" s="447"/>
      <c r="D295" s="264">
        <f t="shared" si="7"/>
        <v>54</v>
      </c>
      <c r="E295" s="373">
        <v>13</v>
      </c>
      <c r="F295" s="373">
        <v>8</v>
      </c>
      <c r="G295" s="373">
        <v>22</v>
      </c>
      <c r="H295" s="373">
        <v>10</v>
      </c>
      <c r="I295" s="373">
        <v>1</v>
      </c>
      <c r="J295" s="373" t="s">
        <v>89</v>
      </c>
      <c r="K295" s="373" t="s">
        <v>89</v>
      </c>
      <c r="L295" s="373" t="s">
        <v>89</v>
      </c>
      <c r="M295" s="373">
        <v>361</v>
      </c>
      <c r="N295" s="373"/>
      <c r="O295" s="373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</row>
    <row r="296" spans="1:40" ht="14.25" customHeight="1">
      <c r="A296" s="447" t="s">
        <v>124</v>
      </c>
      <c r="B296" s="447"/>
      <c r="C296" s="447"/>
      <c r="D296" s="264" t="s">
        <v>89</v>
      </c>
      <c r="E296" s="373" t="s">
        <v>89</v>
      </c>
      <c r="F296" s="373" t="s">
        <v>89</v>
      </c>
      <c r="G296" s="373" t="s">
        <v>89</v>
      </c>
      <c r="H296" s="373" t="s">
        <v>89</v>
      </c>
      <c r="I296" s="373" t="s">
        <v>89</v>
      </c>
      <c r="J296" s="373" t="s">
        <v>89</v>
      </c>
      <c r="K296" s="373" t="s">
        <v>89</v>
      </c>
      <c r="L296" s="373" t="s">
        <v>89</v>
      </c>
      <c r="M296" s="373" t="s">
        <v>89</v>
      </c>
      <c r="N296" s="373"/>
      <c r="O296" s="373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</row>
    <row r="297" spans="1:40" ht="14.25" customHeight="1">
      <c r="A297" s="447" t="s">
        <v>125</v>
      </c>
      <c r="B297" s="447"/>
      <c r="C297" s="447"/>
      <c r="D297" s="264">
        <f t="shared" si="7"/>
        <v>37</v>
      </c>
      <c r="E297" s="373">
        <v>6</v>
      </c>
      <c r="F297" s="373">
        <v>16</v>
      </c>
      <c r="G297" s="373">
        <v>10</v>
      </c>
      <c r="H297" s="373">
        <v>4</v>
      </c>
      <c r="I297" s="373">
        <v>1</v>
      </c>
      <c r="J297" s="373" t="s">
        <v>89</v>
      </c>
      <c r="K297" s="373" t="s">
        <v>89</v>
      </c>
      <c r="L297" s="373" t="s">
        <v>89</v>
      </c>
      <c r="M297" s="373">
        <v>219</v>
      </c>
      <c r="N297" s="373"/>
      <c r="O297" s="373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</row>
    <row r="298" spans="1:40" ht="14.25" customHeight="1">
      <c r="A298" s="447" t="s">
        <v>126</v>
      </c>
      <c r="B298" s="447"/>
      <c r="C298" s="447"/>
      <c r="D298" s="264">
        <f t="shared" si="7"/>
        <v>23</v>
      </c>
      <c r="E298" s="373">
        <v>7</v>
      </c>
      <c r="F298" s="373">
        <v>6</v>
      </c>
      <c r="G298" s="373">
        <v>3</v>
      </c>
      <c r="H298" s="373">
        <v>3</v>
      </c>
      <c r="I298" s="373">
        <v>4</v>
      </c>
      <c r="J298" s="373" t="s">
        <v>89</v>
      </c>
      <c r="K298" s="373" t="s">
        <v>89</v>
      </c>
      <c r="L298" s="373" t="s">
        <v>89</v>
      </c>
      <c r="M298" s="373">
        <v>190</v>
      </c>
      <c r="N298" s="373"/>
      <c r="O298" s="373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</row>
    <row r="299" spans="1:40" ht="24.75" customHeight="1">
      <c r="A299" s="463" t="s">
        <v>572</v>
      </c>
      <c r="B299" s="463"/>
      <c r="C299" s="463"/>
      <c r="D299" s="264">
        <f t="shared" si="7"/>
        <v>9</v>
      </c>
      <c r="E299" s="373">
        <v>6</v>
      </c>
      <c r="F299" s="373" t="s">
        <v>89</v>
      </c>
      <c r="G299" s="373">
        <v>2</v>
      </c>
      <c r="H299" s="373">
        <v>1</v>
      </c>
      <c r="I299" s="373" t="s">
        <v>89</v>
      </c>
      <c r="J299" s="373" t="s">
        <v>89</v>
      </c>
      <c r="K299" s="373" t="s">
        <v>89</v>
      </c>
      <c r="L299" s="373" t="s">
        <v>89</v>
      </c>
      <c r="M299" s="373">
        <v>36</v>
      </c>
      <c r="N299" s="373"/>
      <c r="O299" s="373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</row>
    <row r="300" spans="1:40" ht="14.25" customHeight="1">
      <c r="A300" s="447" t="s">
        <v>573</v>
      </c>
      <c r="B300" s="447"/>
      <c r="C300" s="447"/>
      <c r="D300" s="264">
        <f t="shared" si="7"/>
        <v>11</v>
      </c>
      <c r="E300" s="373">
        <v>5</v>
      </c>
      <c r="F300" s="373">
        <v>4</v>
      </c>
      <c r="G300" s="373">
        <v>2</v>
      </c>
      <c r="H300" s="373" t="s">
        <v>89</v>
      </c>
      <c r="I300" s="373" t="s">
        <v>89</v>
      </c>
      <c r="J300" s="373" t="s">
        <v>89</v>
      </c>
      <c r="K300" s="373" t="s">
        <v>89</v>
      </c>
      <c r="L300" s="373" t="s">
        <v>89</v>
      </c>
      <c r="M300" s="373">
        <v>35</v>
      </c>
      <c r="N300" s="373"/>
      <c r="O300" s="373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</row>
    <row r="301" spans="1:40" ht="14.25" customHeight="1">
      <c r="A301" s="447" t="s">
        <v>127</v>
      </c>
      <c r="B301" s="447"/>
      <c r="C301" s="447"/>
      <c r="D301" s="264">
        <f t="shared" si="7"/>
        <v>76</v>
      </c>
      <c r="E301" s="170">
        <v>43</v>
      </c>
      <c r="F301" s="170">
        <v>12</v>
      </c>
      <c r="G301" s="170">
        <v>14</v>
      </c>
      <c r="H301" s="170">
        <v>5</v>
      </c>
      <c r="I301" s="170" t="s">
        <v>89</v>
      </c>
      <c r="J301" s="24">
        <v>1</v>
      </c>
      <c r="K301" s="24" t="s">
        <v>89</v>
      </c>
      <c r="L301" s="170">
        <v>1</v>
      </c>
      <c r="M301" s="170">
        <v>462</v>
      </c>
      <c r="N301" s="169"/>
      <c r="O301" s="169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</row>
    <row r="302" spans="1:40" ht="14.25" customHeight="1">
      <c r="A302" s="365"/>
      <c r="B302" s="365"/>
      <c r="C302" s="365"/>
      <c r="D302" s="264"/>
      <c r="E302" s="170"/>
      <c r="F302" s="170"/>
      <c r="G302" s="170"/>
      <c r="H302" s="170"/>
      <c r="I302" s="170"/>
      <c r="J302" s="24"/>
      <c r="K302" s="24"/>
      <c r="L302" s="170"/>
      <c r="M302" s="170"/>
      <c r="N302" s="169"/>
      <c r="O302" s="169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</row>
    <row r="303" spans="1:40" ht="14.25" customHeight="1">
      <c r="A303" s="450" t="s">
        <v>574</v>
      </c>
      <c r="B303" s="450"/>
      <c r="C303" s="451"/>
      <c r="D303" s="166">
        <f t="shared" si="7"/>
        <v>27</v>
      </c>
      <c r="E303" s="108">
        <v>19</v>
      </c>
      <c r="F303" s="108">
        <v>2</v>
      </c>
      <c r="G303" s="108">
        <v>4</v>
      </c>
      <c r="H303" s="108">
        <v>1</v>
      </c>
      <c r="I303" s="108">
        <v>1</v>
      </c>
      <c r="J303" s="28" t="s">
        <v>89</v>
      </c>
      <c r="K303" s="28" t="s">
        <v>89</v>
      </c>
      <c r="L303" s="108" t="s">
        <v>89</v>
      </c>
      <c r="M303" s="108">
        <v>99</v>
      </c>
      <c r="N303" s="169"/>
      <c r="O303" s="169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</row>
    <row r="304" spans="1:40" ht="14.25" customHeight="1">
      <c r="A304" s="68" t="s">
        <v>33</v>
      </c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</row>
    <row r="305" spans="1:40" ht="14.25" customHeight="1">
      <c r="A305" s="68" t="s">
        <v>90</v>
      </c>
      <c r="B305" s="68"/>
      <c r="C305" s="68"/>
      <c r="D305" s="68"/>
      <c r="E305" s="68"/>
      <c r="F305" s="68"/>
      <c r="G305" s="68"/>
      <c r="H305" s="8"/>
      <c r="I305" s="8"/>
      <c r="J305" s="8"/>
      <c r="K305" s="8"/>
      <c r="L305" s="8"/>
      <c r="M305" s="8"/>
      <c r="N305" s="68"/>
      <c r="O305" s="6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</row>
    <row r="306" spans="1:40" ht="14.2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</row>
    <row r="307" spans="1:40" ht="14.2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</row>
    <row r="308" spans="1:40" ht="14.25" customHeight="1">
      <c r="A308" s="8"/>
      <c r="B308" s="8"/>
      <c r="C308" s="8"/>
      <c r="D308" s="8"/>
      <c r="E308" s="8"/>
      <c r="F308" s="8"/>
      <c r="G308" s="8"/>
      <c r="H308" s="76"/>
      <c r="I308" s="76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</row>
    <row r="309" spans="1:40" ht="24" customHeight="1">
      <c r="A309" s="240" t="s">
        <v>13</v>
      </c>
      <c r="B309" s="76"/>
      <c r="C309" s="76"/>
      <c r="D309" s="76"/>
      <c r="E309" s="76"/>
      <c r="F309" s="76"/>
      <c r="G309" s="76"/>
      <c r="H309" s="71"/>
      <c r="I309" s="71"/>
      <c r="J309" s="71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</row>
    <row r="310" spans="1:40" ht="14.25" customHeight="1">
      <c r="A310" s="91"/>
      <c r="B310" s="76"/>
      <c r="C310" s="76"/>
      <c r="D310" s="76"/>
      <c r="E310" s="76"/>
      <c r="F310" s="76"/>
      <c r="G310" s="76"/>
      <c r="H310" s="71"/>
      <c r="I310" s="71"/>
      <c r="J310" s="71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</row>
    <row r="311" spans="1:40" ht="14.25" customHeight="1">
      <c r="A311" s="381" t="s">
        <v>36</v>
      </c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T311" s="400" t="s">
        <v>657</v>
      </c>
      <c r="U311" s="71"/>
      <c r="V311" s="71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</row>
    <row r="312" spans="1:40" ht="14.25" customHeight="1">
      <c r="A312" s="30" t="s">
        <v>286</v>
      </c>
      <c r="B312" s="30"/>
      <c r="C312" s="30"/>
      <c r="D312" s="30"/>
      <c r="E312" s="30"/>
      <c r="F312" s="30"/>
      <c r="G312" s="30"/>
      <c r="H312" s="67"/>
      <c r="I312" s="67"/>
      <c r="J312" s="67"/>
      <c r="K312" s="30"/>
      <c r="L312" s="30"/>
      <c r="M312" s="30"/>
      <c r="N312" s="30"/>
      <c r="O312" s="30"/>
      <c r="P312" s="30"/>
      <c r="Q312" s="30"/>
      <c r="R312" s="30"/>
      <c r="S312" s="30"/>
      <c r="T312" s="5" t="s">
        <v>658</v>
      </c>
      <c r="U312" s="8"/>
      <c r="V312" s="17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</row>
    <row r="313" spans="1:37" ht="14.25" customHeight="1">
      <c r="A313" s="494" t="s">
        <v>483</v>
      </c>
      <c r="B313" s="495" t="s">
        <v>484</v>
      </c>
      <c r="C313" s="495"/>
      <c r="D313" s="495"/>
      <c r="E313" s="513" t="s">
        <v>215</v>
      </c>
      <c r="F313" s="513"/>
      <c r="G313" s="513"/>
      <c r="H313" s="507" t="s">
        <v>216</v>
      </c>
      <c r="I313" s="508"/>
      <c r="J313" s="509"/>
      <c r="K313" s="502" t="s">
        <v>285</v>
      </c>
      <c r="L313" s="503"/>
      <c r="M313" s="619"/>
      <c r="N313" s="519" t="s">
        <v>130</v>
      </c>
      <c r="O313" s="519"/>
      <c r="P313" s="519"/>
      <c r="Q313" s="612" t="s">
        <v>217</v>
      </c>
      <c r="R313" s="612"/>
      <c r="S313" s="613"/>
      <c r="T313" s="574" t="s">
        <v>218</v>
      </c>
      <c r="U313" s="574"/>
      <c r="V313" s="574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4.25" customHeight="1">
      <c r="A314" s="447"/>
      <c r="B314" s="495"/>
      <c r="C314" s="495"/>
      <c r="D314" s="495"/>
      <c r="E314" s="513"/>
      <c r="F314" s="513"/>
      <c r="G314" s="513"/>
      <c r="H314" s="510"/>
      <c r="I314" s="511"/>
      <c r="J314" s="512"/>
      <c r="K314" s="504"/>
      <c r="L314" s="505"/>
      <c r="M314" s="620"/>
      <c r="N314" s="463"/>
      <c r="O314" s="463"/>
      <c r="P314" s="463"/>
      <c r="Q314" s="612"/>
      <c r="R314" s="612"/>
      <c r="S314" s="613"/>
      <c r="T314" s="574"/>
      <c r="U314" s="574"/>
      <c r="V314" s="574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4.25" customHeight="1">
      <c r="A315" s="447"/>
      <c r="B315" s="490" t="s">
        <v>37</v>
      </c>
      <c r="C315" s="479" t="s">
        <v>195</v>
      </c>
      <c r="D315" s="490" t="s">
        <v>57</v>
      </c>
      <c r="E315" s="490" t="s">
        <v>37</v>
      </c>
      <c r="F315" s="479" t="s">
        <v>195</v>
      </c>
      <c r="G315" s="490" t="s">
        <v>57</v>
      </c>
      <c r="H315" s="490" t="s">
        <v>37</v>
      </c>
      <c r="I315" s="479" t="s">
        <v>195</v>
      </c>
      <c r="J315" s="490" t="s">
        <v>57</v>
      </c>
      <c r="K315" s="490" t="s">
        <v>37</v>
      </c>
      <c r="L315" s="479" t="s">
        <v>195</v>
      </c>
      <c r="M315" s="490" t="s">
        <v>57</v>
      </c>
      <c r="N315" s="490" t="s">
        <v>37</v>
      </c>
      <c r="O315" s="479" t="s">
        <v>195</v>
      </c>
      <c r="P315" s="506" t="s">
        <v>57</v>
      </c>
      <c r="Q315" s="490" t="s">
        <v>37</v>
      </c>
      <c r="R315" s="479" t="s">
        <v>195</v>
      </c>
      <c r="S315" s="506" t="s">
        <v>57</v>
      </c>
      <c r="T315" s="490" t="s">
        <v>37</v>
      </c>
      <c r="U315" s="479" t="s">
        <v>195</v>
      </c>
      <c r="V315" s="490" t="s">
        <v>57</v>
      </c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4.25" customHeight="1">
      <c r="A316" s="450"/>
      <c r="B316" s="490"/>
      <c r="C316" s="479"/>
      <c r="D316" s="490"/>
      <c r="E316" s="490"/>
      <c r="F316" s="479"/>
      <c r="G316" s="490"/>
      <c r="H316" s="490"/>
      <c r="I316" s="479"/>
      <c r="J316" s="490"/>
      <c r="K316" s="490"/>
      <c r="L316" s="479"/>
      <c r="M316" s="490"/>
      <c r="N316" s="490"/>
      <c r="O316" s="479"/>
      <c r="P316" s="506"/>
      <c r="Q316" s="490"/>
      <c r="R316" s="479"/>
      <c r="S316" s="506"/>
      <c r="T316" s="490"/>
      <c r="U316" s="479"/>
      <c r="V316" s="490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4.25" customHeight="1">
      <c r="A317" s="19"/>
      <c r="B317" s="66"/>
      <c r="C317" s="18"/>
      <c r="D317" s="56"/>
      <c r="E317" s="18"/>
      <c r="F317" s="56"/>
      <c r="G317" s="18"/>
      <c r="H317" s="8"/>
      <c r="I317" s="8"/>
      <c r="J317" s="8"/>
      <c r="K317" s="18"/>
      <c r="L317" s="8"/>
      <c r="M317" s="8"/>
      <c r="N317" s="8"/>
      <c r="O317" s="8"/>
      <c r="P317" s="8"/>
      <c r="Q317" s="109"/>
      <c r="R317" s="110"/>
      <c r="S317" s="109"/>
      <c r="T317" s="110"/>
      <c r="U317" s="121"/>
      <c r="V317" s="110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4.25" customHeight="1">
      <c r="A318" s="424" t="s">
        <v>675</v>
      </c>
      <c r="B318" s="111">
        <v>389</v>
      </c>
      <c r="C318" s="112">
        <v>7311</v>
      </c>
      <c r="D318" s="113">
        <v>176173</v>
      </c>
      <c r="E318" s="113">
        <v>24</v>
      </c>
      <c r="F318" s="113">
        <v>743</v>
      </c>
      <c r="G318" s="113">
        <v>13400</v>
      </c>
      <c r="H318" s="113">
        <v>3</v>
      </c>
      <c r="I318" s="113">
        <v>96</v>
      </c>
      <c r="J318" s="114">
        <v>1353</v>
      </c>
      <c r="K318" s="113">
        <v>14</v>
      </c>
      <c r="L318" s="113">
        <v>218</v>
      </c>
      <c r="M318" s="113">
        <v>2257</v>
      </c>
      <c r="N318" s="113">
        <v>2</v>
      </c>
      <c r="O318" s="113">
        <v>3</v>
      </c>
      <c r="P318" s="114" t="s">
        <v>89</v>
      </c>
      <c r="Q318" s="113">
        <v>23</v>
      </c>
      <c r="R318" s="113">
        <v>55</v>
      </c>
      <c r="S318" s="113">
        <v>335</v>
      </c>
      <c r="T318" s="122">
        <v>3</v>
      </c>
      <c r="U318" s="122">
        <v>38</v>
      </c>
      <c r="V318" s="122">
        <v>274</v>
      </c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4.25" customHeight="1">
      <c r="A319" s="424">
        <v>28</v>
      </c>
      <c r="B319" s="111">
        <v>237</v>
      </c>
      <c r="C319" s="112">
        <v>7370</v>
      </c>
      <c r="D319" s="113">
        <v>178001</v>
      </c>
      <c r="E319" s="113">
        <v>15</v>
      </c>
      <c r="F319" s="113">
        <v>723</v>
      </c>
      <c r="G319" s="113">
        <v>12633</v>
      </c>
      <c r="H319" s="113">
        <v>2</v>
      </c>
      <c r="I319" s="113">
        <v>92</v>
      </c>
      <c r="J319" s="114" t="s">
        <v>35</v>
      </c>
      <c r="K319" s="113">
        <v>7</v>
      </c>
      <c r="L319" s="113">
        <v>214</v>
      </c>
      <c r="M319" s="113">
        <v>1648</v>
      </c>
      <c r="N319" s="113">
        <v>0</v>
      </c>
      <c r="O319" s="113">
        <v>0</v>
      </c>
      <c r="P319" s="114">
        <v>0</v>
      </c>
      <c r="Q319" s="113">
        <v>2</v>
      </c>
      <c r="R319" s="113">
        <v>10</v>
      </c>
      <c r="S319" s="115" t="s">
        <v>35</v>
      </c>
      <c r="T319" s="122">
        <v>4</v>
      </c>
      <c r="U319" s="122">
        <v>64</v>
      </c>
      <c r="V319" s="122">
        <v>553</v>
      </c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s="5" customFormat="1" ht="14.25" customHeight="1">
      <c r="A320" s="424">
        <v>29</v>
      </c>
      <c r="B320" s="267">
        <v>229</v>
      </c>
      <c r="C320" s="252">
        <v>7244</v>
      </c>
      <c r="D320" s="265">
        <v>186203</v>
      </c>
      <c r="E320" s="265">
        <v>14</v>
      </c>
      <c r="F320" s="265">
        <v>718</v>
      </c>
      <c r="G320" s="265">
        <v>12965</v>
      </c>
      <c r="H320" s="265">
        <v>2</v>
      </c>
      <c r="I320" s="265">
        <v>89</v>
      </c>
      <c r="J320" s="268" t="s">
        <v>35</v>
      </c>
      <c r="K320" s="265">
        <v>7</v>
      </c>
      <c r="L320" s="268">
        <v>213</v>
      </c>
      <c r="M320" s="268">
        <v>1646</v>
      </c>
      <c r="N320" s="268">
        <v>0</v>
      </c>
      <c r="O320" s="268">
        <v>0</v>
      </c>
      <c r="P320" s="268">
        <v>0</v>
      </c>
      <c r="Q320" s="265">
        <v>2</v>
      </c>
      <c r="R320" s="265">
        <v>15</v>
      </c>
      <c r="S320" s="265" t="s">
        <v>35</v>
      </c>
      <c r="T320" s="269">
        <v>4</v>
      </c>
      <c r="U320" s="265">
        <v>58</v>
      </c>
      <c r="V320" s="265">
        <v>528</v>
      </c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s="5" customFormat="1" ht="14.25" customHeight="1">
      <c r="A321" s="425">
        <v>30</v>
      </c>
      <c r="B321" s="286">
        <v>225</v>
      </c>
      <c r="C321" s="287">
        <v>7153</v>
      </c>
      <c r="D321" s="288">
        <v>188816</v>
      </c>
      <c r="E321" s="288">
        <v>14</v>
      </c>
      <c r="F321" s="288">
        <v>719</v>
      </c>
      <c r="G321" s="288">
        <v>13319</v>
      </c>
      <c r="H321" s="288">
        <v>2</v>
      </c>
      <c r="I321" s="288">
        <v>87</v>
      </c>
      <c r="J321" s="249" t="s">
        <v>35</v>
      </c>
      <c r="K321" s="288">
        <v>7</v>
      </c>
      <c r="L321" s="249">
        <v>210</v>
      </c>
      <c r="M321" s="249">
        <v>1662</v>
      </c>
      <c r="N321" s="249" t="s">
        <v>323</v>
      </c>
      <c r="O321" s="249" t="s">
        <v>323</v>
      </c>
      <c r="P321" s="249" t="s">
        <v>323</v>
      </c>
      <c r="Q321" s="288">
        <v>2</v>
      </c>
      <c r="R321" s="288">
        <v>13</v>
      </c>
      <c r="S321" s="249" t="s">
        <v>35</v>
      </c>
      <c r="T321" s="306">
        <v>5</v>
      </c>
      <c r="U321" s="288">
        <v>72</v>
      </c>
      <c r="V321" s="288">
        <v>729</v>
      </c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40" ht="14.25" customHeight="1">
      <c r="A322" s="117"/>
      <c r="B322" s="118"/>
      <c r="C322" s="118"/>
      <c r="D322" s="118"/>
      <c r="E322" s="118"/>
      <c r="F322" s="118"/>
      <c r="G322" s="118"/>
      <c r="H322" s="8"/>
      <c r="I322" s="8"/>
      <c r="J322" s="8"/>
      <c r="K322" s="118"/>
      <c r="L322" s="119"/>
      <c r="M322" s="119"/>
      <c r="N322" s="120"/>
      <c r="O322" s="120"/>
      <c r="P322" s="120"/>
      <c r="Q322" s="120"/>
      <c r="R322" s="120"/>
      <c r="S322" s="120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</row>
    <row r="323" spans="1:37" ht="14.25" customHeight="1">
      <c r="A323" s="494" t="s">
        <v>483</v>
      </c>
      <c r="B323" s="568" t="s">
        <v>38</v>
      </c>
      <c r="C323" s="569"/>
      <c r="D323" s="570"/>
      <c r="E323" s="574" t="s">
        <v>1</v>
      </c>
      <c r="F323" s="574"/>
      <c r="G323" s="574"/>
      <c r="H323" s="568" t="s">
        <v>219</v>
      </c>
      <c r="I323" s="569"/>
      <c r="J323" s="570"/>
      <c r="K323" s="599" t="s">
        <v>131</v>
      </c>
      <c r="L323" s="600"/>
      <c r="M323" s="600"/>
      <c r="N323" s="495" t="s">
        <v>220</v>
      </c>
      <c r="O323" s="495"/>
      <c r="P323" s="495"/>
      <c r="Q323" s="502" t="s">
        <v>221</v>
      </c>
      <c r="R323" s="503"/>
      <c r="S323" s="503"/>
      <c r="T323" s="507" t="s">
        <v>40</v>
      </c>
      <c r="U323" s="508"/>
      <c r="V323" s="509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4.25" customHeight="1">
      <c r="A324" s="447"/>
      <c r="B324" s="571"/>
      <c r="C324" s="572"/>
      <c r="D324" s="573"/>
      <c r="E324" s="574"/>
      <c r="F324" s="574"/>
      <c r="G324" s="574"/>
      <c r="H324" s="571"/>
      <c r="I324" s="572"/>
      <c r="J324" s="573"/>
      <c r="K324" s="601"/>
      <c r="L324" s="602"/>
      <c r="M324" s="602"/>
      <c r="N324" s="495"/>
      <c r="O324" s="495"/>
      <c r="P324" s="495"/>
      <c r="Q324" s="504"/>
      <c r="R324" s="505"/>
      <c r="S324" s="505"/>
      <c r="T324" s="510"/>
      <c r="U324" s="511"/>
      <c r="V324" s="512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4.25" customHeight="1">
      <c r="A325" s="447"/>
      <c r="B325" s="490" t="s">
        <v>37</v>
      </c>
      <c r="C325" s="479" t="s">
        <v>195</v>
      </c>
      <c r="D325" s="490" t="s">
        <v>57</v>
      </c>
      <c r="E325" s="490" t="s">
        <v>37</v>
      </c>
      <c r="F325" s="479" t="s">
        <v>195</v>
      </c>
      <c r="G325" s="490" t="s">
        <v>57</v>
      </c>
      <c r="H325" s="490" t="s">
        <v>37</v>
      </c>
      <c r="I325" s="479" t="s">
        <v>195</v>
      </c>
      <c r="J325" s="490" t="s">
        <v>57</v>
      </c>
      <c r="K325" s="490" t="s">
        <v>37</v>
      </c>
      <c r="L325" s="479" t="s">
        <v>195</v>
      </c>
      <c r="M325" s="506" t="s">
        <v>57</v>
      </c>
      <c r="N325" s="490" t="s">
        <v>37</v>
      </c>
      <c r="O325" s="479" t="s">
        <v>195</v>
      </c>
      <c r="P325" s="490" t="s">
        <v>57</v>
      </c>
      <c r="Q325" s="490" t="s">
        <v>37</v>
      </c>
      <c r="R325" s="479" t="s">
        <v>195</v>
      </c>
      <c r="S325" s="506" t="s">
        <v>57</v>
      </c>
      <c r="T325" s="490" t="s">
        <v>37</v>
      </c>
      <c r="U325" s="479" t="s">
        <v>195</v>
      </c>
      <c r="V325" s="490" t="s">
        <v>57</v>
      </c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4.25" customHeight="1">
      <c r="A326" s="450"/>
      <c r="B326" s="490"/>
      <c r="C326" s="479"/>
      <c r="D326" s="490"/>
      <c r="E326" s="490"/>
      <c r="F326" s="479"/>
      <c r="G326" s="490"/>
      <c r="H326" s="490"/>
      <c r="I326" s="479"/>
      <c r="J326" s="490"/>
      <c r="K326" s="490"/>
      <c r="L326" s="479"/>
      <c r="M326" s="506"/>
      <c r="N326" s="490"/>
      <c r="O326" s="479"/>
      <c r="P326" s="490"/>
      <c r="Q326" s="490"/>
      <c r="R326" s="479"/>
      <c r="S326" s="506"/>
      <c r="T326" s="490"/>
      <c r="U326" s="479"/>
      <c r="V326" s="490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4.25" customHeight="1">
      <c r="A327" s="19"/>
      <c r="B327" s="109"/>
      <c r="C327" s="110"/>
      <c r="D327" s="109"/>
      <c r="E327" s="8"/>
      <c r="F327" s="8"/>
      <c r="G327" s="8"/>
      <c r="H327" s="120"/>
      <c r="I327" s="120"/>
      <c r="J327" s="120"/>
      <c r="K327" s="120"/>
      <c r="L327" s="120"/>
      <c r="M327" s="120"/>
      <c r="N327" s="56"/>
      <c r="O327" s="18"/>
      <c r="P327" s="56"/>
      <c r="Q327" s="18"/>
      <c r="R327" s="56"/>
      <c r="S327" s="18"/>
      <c r="T327" s="56"/>
      <c r="U327" s="18"/>
      <c r="V327" s="56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4.25" customHeight="1">
      <c r="A328" s="424" t="s">
        <v>675</v>
      </c>
      <c r="B328" s="122">
        <v>12</v>
      </c>
      <c r="C328" s="122">
        <v>115</v>
      </c>
      <c r="D328" s="122">
        <v>940</v>
      </c>
      <c r="E328" s="122">
        <v>3</v>
      </c>
      <c r="F328" s="122">
        <v>49</v>
      </c>
      <c r="G328" s="122">
        <v>4766</v>
      </c>
      <c r="H328" s="122">
        <v>1</v>
      </c>
      <c r="I328" s="122">
        <v>17</v>
      </c>
      <c r="J328" s="115" t="s">
        <v>35</v>
      </c>
      <c r="K328" s="122">
        <v>42</v>
      </c>
      <c r="L328" s="122">
        <v>311</v>
      </c>
      <c r="M328" s="122">
        <v>3822</v>
      </c>
      <c r="N328" s="122">
        <v>2</v>
      </c>
      <c r="O328" s="122">
        <v>22</v>
      </c>
      <c r="P328" s="115" t="s">
        <v>35</v>
      </c>
      <c r="Q328" s="122">
        <v>1</v>
      </c>
      <c r="R328" s="122">
        <v>6</v>
      </c>
      <c r="S328" s="115" t="s">
        <v>35</v>
      </c>
      <c r="T328" s="124">
        <v>11</v>
      </c>
      <c r="U328" s="115">
        <v>140</v>
      </c>
      <c r="V328" s="115">
        <v>4212</v>
      </c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4.25" customHeight="1">
      <c r="A329" s="424">
        <v>28</v>
      </c>
      <c r="B329" s="122">
        <v>9</v>
      </c>
      <c r="C329" s="122">
        <v>192</v>
      </c>
      <c r="D329" s="122">
        <v>4333</v>
      </c>
      <c r="E329" s="122">
        <v>2</v>
      </c>
      <c r="F329" s="122">
        <v>46</v>
      </c>
      <c r="G329" s="122" t="s">
        <v>35</v>
      </c>
      <c r="H329" s="122">
        <v>1</v>
      </c>
      <c r="I329" s="122">
        <v>16</v>
      </c>
      <c r="J329" s="115" t="s">
        <v>35</v>
      </c>
      <c r="K329" s="122">
        <v>25</v>
      </c>
      <c r="L329" s="122">
        <v>362</v>
      </c>
      <c r="M329" s="122">
        <v>4666</v>
      </c>
      <c r="N329" s="122">
        <v>1</v>
      </c>
      <c r="O329" s="122">
        <v>19</v>
      </c>
      <c r="P329" s="115" t="s">
        <v>35</v>
      </c>
      <c r="Q329" s="122">
        <v>0</v>
      </c>
      <c r="R329" s="122">
        <v>0</v>
      </c>
      <c r="S329" s="115">
        <v>0</v>
      </c>
      <c r="T329" s="124">
        <v>5</v>
      </c>
      <c r="U329" s="115">
        <v>126</v>
      </c>
      <c r="V329" s="115">
        <v>2285</v>
      </c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s="5" customFormat="1" ht="14.25" customHeight="1">
      <c r="A330" s="424">
        <v>29</v>
      </c>
      <c r="B330" s="265">
        <v>9</v>
      </c>
      <c r="C330" s="265">
        <v>160</v>
      </c>
      <c r="D330" s="265">
        <v>4408</v>
      </c>
      <c r="E330" s="265">
        <v>2</v>
      </c>
      <c r="F330" s="265">
        <v>56</v>
      </c>
      <c r="G330" s="265" t="s">
        <v>35</v>
      </c>
      <c r="H330" s="265">
        <v>1</v>
      </c>
      <c r="I330" s="265">
        <v>15</v>
      </c>
      <c r="J330" s="265" t="s">
        <v>35</v>
      </c>
      <c r="K330" s="265">
        <v>25</v>
      </c>
      <c r="L330" s="265">
        <v>499</v>
      </c>
      <c r="M330" s="265">
        <v>7833</v>
      </c>
      <c r="N330" s="265">
        <v>1</v>
      </c>
      <c r="O330" s="265">
        <v>19</v>
      </c>
      <c r="P330" s="265" t="s">
        <v>35</v>
      </c>
      <c r="Q330" s="265">
        <v>0</v>
      </c>
      <c r="R330" s="270">
        <v>0</v>
      </c>
      <c r="S330" s="270">
        <v>0</v>
      </c>
      <c r="T330" s="269">
        <v>5</v>
      </c>
      <c r="U330" s="265">
        <v>127</v>
      </c>
      <c r="V330" s="265">
        <v>2304</v>
      </c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22" s="4" customFormat="1" ht="14.25" customHeight="1">
      <c r="A331" s="426">
        <v>30</v>
      </c>
      <c r="B331" s="288">
        <v>10</v>
      </c>
      <c r="C331" s="288">
        <v>136</v>
      </c>
      <c r="D331" s="288">
        <v>3741</v>
      </c>
      <c r="E331" s="288">
        <v>2</v>
      </c>
      <c r="F331" s="288">
        <v>54</v>
      </c>
      <c r="G331" s="249" t="s">
        <v>35</v>
      </c>
      <c r="H331" s="288">
        <v>1</v>
      </c>
      <c r="I331" s="288">
        <v>19</v>
      </c>
      <c r="J331" s="249" t="s">
        <v>35</v>
      </c>
      <c r="K331" s="288">
        <v>23</v>
      </c>
      <c r="L331" s="288">
        <v>502</v>
      </c>
      <c r="M331" s="288">
        <v>7736</v>
      </c>
      <c r="N331" s="288">
        <v>1</v>
      </c>
      <c r="O331" s="288">
        <v>20</v>
      </c>
      <c r="P331" s="249" t="s">
        <v>35</v>
      </c>
      <c r="Q331" s="288" t="s">
        <v>323</v>
      </c>
      <c r="R331" s="288" t="s">
        <v>323</v>
      </c>
      <c r="S331" s="288" t="s">
        <v>323</v>
      </c>
      <c r="T331" s="306">
        <v>5</v>
      </c>
      <c r="U331" s="288">
        <v>129</v>
      </c>
      <c r="V331" s="288">
        <v>2444</v>
      </c>
    </row>
    <row r="332" spans="1:40" s="4" customFormat="1" ht="14.25" customHeight="1">
      <c r="A332" s="18"/>
      <c r="B332" s="22"/>
      <c r="C332" s="22"/>
      <c r="D332" s="22"/>
      <c r="E332" s="22"/>
      <c r="F332" s="22"/>
      <c r="G332" s="22"/>
      <c r="H332" s="8"/>
      <c r="I332" s="8"/>
      <c r="J332" s="8"/>
      <c r="K332" s="22"/>
      <c r="L332" s="17"/>
      <c r="M332" s="280"/>
      <c r="N332" s="8"/>
      <c r="O332" s="8"/>
      <c r="P332" s="8"/>
      <c r="Q332" s="8"/>
      <c r="R332" s="8"/>
      <c r="S332" s="8"/>
      <c r="T332" s="8"/>
      <c r="U332" s="8"/>
      <c r="V332" s="8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</row>
    <row r="333" spans="1:34" ht="14.25" customHeight="1">
      <c r="A333" s="494" t="s">
        <v>483</v>
      </c>
      <c r="B333" s="513" t="s">
        <v>0</v>
      </c>
      <c r="C333" s="513"/>
      <c r="D333" s="513"/>
      <c r="E333" s="479" t="s">
        <v>222</v>
      </c>
      <c r="F333" s="479"/>
      <c r="G333" s="479"/>
      <c r="H333" s="493" t="s">
        <v>223</v>
      </c>
      <c r="I333" s="494"/>
      <c r="J333" s="464"/>
      <c r="K333" s="495" t="s">
        <v>287</v>
      </c>
      <c r="L333" s="495"/>
      <c r="M333" s="495"/>
      <c r="N333" s="502" t="s">
        <v>288</v>
      </c>
      <c r="O333" s="503"/>
      <c r="P333" s="503"/>
      <c r="Q333" s="514" t="s">
        <v>681</v>
      </c>
      <c r="R333" s="515"/>
      <c r="S333" s="515"/>
      <c r="T333" s="495" t="s">
        <v>324</v>
      </c>
      <c r="U333" s="513"/>
      <c r="V333" s="513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</row>
    <row r="334" spans="1:34" ht="14.25" customHeight="1">
      <c r="A334" s="447"/>
      <c r="B334" s="513"/>
      <c r="C334" s="513"/>
      <c r="D334" s="513"/>
      <c r="E334" s="479"/>
      <c r="F334" s="479"/>
      <c r="G334" s="479"/>
      <c r="H334" s="449"/>
      <c r="I334" s="450"/>
      <c r="J334" s="451"/>
      <c r="K334" s="495"/>
      <c r="L334" s="495"/>
      <c r="M334" s="495"/>
      <c r="N334" s="504"/>
      <c r="O334" s="505"/>
      <c r="P334" s="505"/>
      <c r="Q334" s="515"/>
      <c r="R334" s="515"/>
      <c r="S334" s="515"/>
      <c r="T334" s="513"/>
      <c r="U334" s="513"/>
      <c r="V334" s="513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</row>
    <row r="335" spans="1:34" ht="14.25" customHeight="1">
      <c r="A335" s="447"/>
      <c r="B335" s="490" t="s">
        <v>37</v>
      </c>
      <c r="C335" s="479" t="s">
        <v>195</v>
      </c>
      <c r="D335" s="490" t="s">
        <v>57</v>
      </c>
      <c r="E335" s="490" t="s">
        <v>37</v>
      </c>
      <c r="F335" s="479" t="s">
        <v>195</v>
      </c>
      <c r="G335" s="506" t="s">
        <v>57</v>
      </c>
      <c r="H335" s="490" t="s">
        <v>37</v>
      </c>
      <c r="I335" s="479" t="s">
        <v>195</v>
      </c>
      <c r="J335" s="506" t="s">
        <v>57</v>
      </c>
      <c r="K335" s="490" t="s">
        <v>37</v>
      </c>
      <c r="L335" s="479" t="s">
        <v>195</v>
      </c>
      <c r="M335" s="490" t="s">
        <v>57</v>
      </c>
      <c r="N335" s="490" t="s">
        <v>37</v>
      </c>
      <c r="O335" s="479" t="s">
        <v>195</v>
      </c>
      <c r="P335" s="506" t="s">
        <v>57</v>
      </c>
      <c r="Q335" s="490" t="s">
        <v>37</v>
      </c>
      <c r="R335" s="479" t="s">
        <v>195</v>
      </c>
      <c r="S335" s="506" t="s">
        <v>57</v>
      </c>
      <c r="T335" s="490" t="s">
        <v>37</v>
      </c>
      <c r="U335" s="479" t="s">
        <v>195</v>
      </c>
      <c r="V335" s="490" t="s">
        <v>57</v>
      </c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</row>
    <row r="336" spans="1:34" ht="14.25" customHeight="1">
      <c r="A336" s="450"/>
      <c r="B336" s="490"/>
      <c r="C336" s="479"/>
      <c r="D336" s="490"/>
      <c r="E336" s="490"/>
      <c r="F336" s="479"/>
      <c r="G336" s="506"/>
      <c r="H336" s="490"/>
      <c r="I336" s="479"/>
      <c r="J336" s="506"/>
      <c r="K336" s="490"/>
      <c r="L336" s="479"/>
      <c r="M336" s="490"/>
      <c r="N336" s="490"/>
      <c r="O336" s="479"/>
      <c r="P336" s="506"/>
      <c r="Q336" s="490"/>
      <c r="R336" s="479"/>
      <c r="S336" s="506"/>
      <c r="T336" s="490"/>
      <c r="U336" s="479"/>
      <c r="V336" s="490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</row>
    <row r="337" spans="1:34" ht="14.25" customHeight="1">
      <c r="A337" s="19"/>
      <c r="B337" s="1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1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</row>
    <row r="338" spans="1:34" ht="14.25" customHeight="1">
      <c r="A338" s="424" t="s">
        <v>675</v>
      </c>
      <c r="B338" s="115">
        <v>11</v>
      </c>
      <c r="C338" s="125">
        <v>126</v>
      </c>
      <c r="D338" s="125">
        <v>11915</v>
      </c>
      <c r="E338" s="125">
        <v>1</v>
      </c>
      <c r="F338" s="125">
        <v>6</v>
      </c>
      <c r="G338" s="115" t="s">
        <v>35</v>
      </c>
      <c r="H338" s="125">
        <v>49</v>
      </c>
      <c r="I338" s="125">
        <v>379</v>
      </c>
      <c r="J338" s="125">
        <v>4354</v>
      </c>
      <c r="K338" s="123">
        <v>12</v>
      </c>
      <c r="L338" s="123">
        <v>81</v>
      </c>
      <c r="M338" s="123">
        <v>1007</v>
      </c>
      <c r="N338" s="113">
        <v>60</v>
      </c>
      <c r="O338" s="113">
        <v>866</v>
      </c>
      <c r="P338" s="113">
        <v>16237</v>
      </c>
      <c r="Q338" s="113">
        <v>25</v>
      </c>
      <c r="R338" s="113">
        <v>724</v>
      </c>
      <c r="S338" s="113">
        <v>16140</v>
      </c>
      <c r="T338" s="113">
        <v>20</v>
      </c>
      <c r="U338" s="113">
        <v>1715</v>
      </c>
      <c r="V338" s="113">
        <v>37440</v>
      </c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</row>
    <row r="339" spans="1:34" ht="14.25" customHeight="1">
      <c r="A339" s="424">
        <v>28</v>
      </c>
      <c r="B339" s="115">
        <v>5</v>
      </c>
      <c r="C339" s="125">
        <v>118</v>
      </c>
      <c r="D339" s="125">
        <v>11055</v>
      </c>
      <c r="E339" s="125">
        <v>3</v>
      </c>
      <c r="F339" s="125">
        <v>34</v>
      </c>
      <c r="G339" s="115">
        <v>387</v>
      </c>
      <c r="H339" s="125">
        <v>29</v>
      </c>
      <c r="I339" s="125">
        <v>409</v>
      </c>
      <c r="J339" s="125">
        <v>5971</v>
      </c>
      <c r="K339" s="123">
        <v>7</v>
      </c>
      <c r="L339" s="123">
        <v>146</v>
      </c>
      <c r="M339" s="123">
        <v>2384</v>
      </c>
      <c r="N339" s="113">
        <v>47</v>
      </c>
      <c r="O339" s="113">
        <v>958</v>
      </c>
      <c r="P339" s="113">
        <v>19922</v>
      </c>
      <c r="Q339" s="113">
        <v>18</v>
      </c>
      <c r="R339" s="113">
        <v>729</v>
      </c>
      <c r="S339" s="113">
        <v>14658</v>
      </c>
      <c r="T339" s="113">
        <v>12</v>
      </c>
      <c r="U339" s="113">
        <v>1517</v>
      </c>
      <c r="V339" s="113">
        <v>44129</v>
      </c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</row>
    <row r="340" spans="1:34" s="5" customFormat="1" ht="14.25" customHeight="1">
      <c r="A340" s="424">
        <v>29</v>
      </c>
      <c r="B340" s="265">
        <v>6</v>
      </c>
      <c r="C340" s="268">
        <v>115</v>
      </c>
      <c r="D340" s="268">
        <v>11710</v>
      </c>
      <c r="E340" s="268">
        <v>2</v>
      </c>
      <c r="F340" s="268">
        <v>28</v>
      </c>
      <c r="G340" s="265" t="s">
        <v>35</v>
      </c>
      <c r="H340" s="268">
        <v>27</v>
      </c>
      <c r="I340" s="268">
        <v>417</v>
      </c>
      <c r="J340" s="268">
        <v>6251</v>
      </c>
      <c r="K340" s="268">
        <v>7</v>
      </c>
      <c r="L340" s="268">
        <v>151</v>
      </c>
      <c r="M340" s="268">
        <v>2262</v>
      </c>
      <c r="N340" s="268">
        <v>51</v>
      </c>
      <c r="O340" s="268">
        <v>1012</v>
      </c>
      <c r="P340" s="268">
        <v>22992</v>
      </c>
      <c r="Q340" s="265">
        <v>13</v>
      </c>
      <c r="R340" s="268">
        <v>558</v>
      </c>
      <c r="S340" s="268">
        <v>12191</v>
      </c>
      <c r="T340" s="265">
        <v>13</v>
      </c>
      <c r="U340" s="268">
        <v>1485</v>
      </c>
      <c r="V340" s="268">
        <v>47562</v>
      </c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</row>
    <row r="341" spans="1:22" ht="14.25" customHeight="1">
      <c r="A341" s="426">
        <v>30</v>
      </c>
      <c r="B341" s="288">
        <v>6</v>
      </c>
      <c r="C341" s="249">
        <v>124</v>
      </c>
      <c r="D341" s="249">
        <v>11321</v>
      </c>
      <c r="E341" s="249">
        <v>2</v>
      </c>
      <c r="F341" s="249">
        <v>28</v>
      </c>
      <c r="G341" s="249" t="s">
        <v>35</v>
      </c>
      <c r="H341" s="249">
        <v>27</v>
      </c>
      <c r="I341" s="249">
        <v>450</v>
      </c>
      <c r="J341" s="249">
        <v>6299</v>
      </c>
      <c r="K341" s="249">
        <v>4</v>
      </c>
      <c r="L341" s="249">
        <v>123</v>
      </c>
      <c r="M341" s="249">
        <v>2279</v>
      </c>
      <c r="N341" s="249">
        <v>49</v>
      </c>
      <c r="O341" s="249">
        <v>1034</v>
      </c>
      <c r="P341" s="249">
        <v>27653</v>
      </c>
      <c r="Q341" s="288">
        <v>13</v>
      </c>
      <c r="R341" s="249">
        <v>567</v>
      </c>
      <c r="S341" s="249">
        <v>8534</v>
      </c>
      <c r="T341" s="288">
        <v>15</v>
      </c>
      <c r="U341" s="249">
        <v>1349</v>
      </c>
      <c r="V341" s="249">
        <v>44388</v>
      </c>
    </row>
    <row r="342" spans="1:40" ht="14.25" customHeight="1">
      <c r="A342" s="289"/>
      <c r="B342" s="85"/>
      <c r="C342" s="85"/>
      <c r="D342" s="85"/>
      <c r="E342" s="22"/>
      <c r="F342" s="22"/>
      <c r="G342" s="22"/>
      <c r="H342" s="8"/>
      <c r="I342" s="67"/>
      <c r="J342" s="67"/>
      <c r="K342" s="36"/>
      <c r="L342" s="290"/>
      <c r="M342" s="17"/>
      <c r="N342" s="8"/>
      <c r="O342" s="8"/>
      <c r="P342" s="8"/>
      <c r="Q342" s="8"/>
      <c r="R342" s="8"/>
      <c r="S342" s="8"/>
      <c r="T342" s="39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</row>
    <row r="343" spans="1:34" ht="14.25" customHeight="1">
      <c r="A343" s="494" t="s">
        <v>483</v>
      </c>
      <c r="B343" s="513" t="s">
        <v>224</v>
      </c>
      <c r="C343" s="513"/>
      <c r="D343" s="513"/>
      <c r="E343" s="507" t="s">
        <v>39</v>
      </c>
      <c r="F343" s="508"/>
      <c r="G343" s="509"/>
      <c r="H343" s="507" t="s">
        <v>225</v>
      </c>
      <c r="I343" s="508"/>
      <c r="J343" s="509"/>
      <c r="K343" s="493" t="s">
        <v>226</v>
      </c>
      <c r="L343" s="494"/>
      <c r="M343" s="494"/>
      <c r="N343" s="8"/>
      <c r="O343" s="8"/>
      <c r="P343" s="8"/>
      <c r="Q343" s="126"/>
      <c r="R343" s="126"/>
      <c r="S343" s="126"/>
      <c r="T343" s="126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</row>
    <row r="344" spans="1:34" ht="14.25" customHeight="1">
      <c r="A344" s="447"/>
      <c r="B344" s="513"/>
      <c r="C344" s="513"/>
      <c r="D344" s="513"/>
      <c r="E344" s="510"/>
      <c r="F344" s="511"/>
      <c r="G344" s="512"/>
      <c r="H344" s="510"/>
      <c r="I344" s="511"/>
      <c r="J344" s="512"/>
      <c r="K344" s="449"/>
      <c r="L344" s="450"/>
      <c r="M344" s="450"/>
      <c r="N344" s="8"/>
      <c r="O344" s="8"/>
      <c r="P344" s="8"/>
      <c r="Q344" s="365"/>
      <c r="R344" s="365"/>
      <c r="S344" s="365"/>
      <c r="T344" s="365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</row>
    <row r="345" spans="1:34" ht="14.25" customHeight="1">
      <c r="A345" s="447"/>
      <c r="B345" s="490" t="s">
        <v>37</v>
      </c>
      <c r="C345" s="479" t="s">
        <v>195</v>
      </c>
      <c r="D345" s="490" t="s">
        <v>57</v>
      </c>
      <c r="E345" s="490" t="s">
        <v>37</v>
      </c>
      <c r="F345" s="479" t="s">
        <v>195</v>
      </c>
      <c r="G345" s="490" t="s">
        <v>57</v>
      </c>
      <c r="H345" s="490" t="s">
        <v>37</v>
      </c>
      <c r="I345" s="479" t="s">
        <v>195</v>
      </c>
      <c r="J345" s="490" t="s">
        <v>57</v>
      </c>
      <c r="K345" s="490" t="s">
        <v>37</v>
      </c>
      <c r="L345" s="479" t="s">
        <v>195</v>
      </c>
      <c r="M345" s="506" t="s">
        <v>57</v>
      </c>
      <c r="N345" s="8"/>
      <c r="O345" s="8"/>
      <c r="P345" s="8"/>
      <c r="Q345" s="8"/>
      <c r="R345" s="8"/>
      <c r="S345" s="365"/>
      <c r="T345" s="365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</row>
    <row r="346" spans="1:34" ht="14.25" customHeight="1">
      <c r="A346" s="450"/>
      <c r="B346" s="490"/>
      <c r="C346" s="479"/>
      <c r="D346" s="490"/>
      <c r="E346" s="490"/>
      <c r="F346" s="479"/>
      <c r="G346" s="490"/>
      <c r="H346" s="490"/>
      <c r="I346" s="479"/>
      <c r="J346" s="490"/>
      <c r="K346" s="490"/>
      <c r="L346" s="479"/>
      <c r="M346" s="506"/>
      <c r="N346" s="8"/>
      <c r="O346" s="8"/>
      <c r="P346" s="8"/>
      <c r="Q346" s="8"/>
      <c r="R346" s="8"/>
      <c r="S346" s="365"/>
      <c r="T346" s="365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</row>
    <row r="347" spans="1:34" ht="14.25" customHeight="1">
      <c r="A347" s="19"/>
      <c r="B347" s="8"/>
      <c r="C347" s="8"/>
      <c r="D347" s="8"/>
      <c r="E347" s="56"/>
      <c r="F347" s="18"/>
      <c r="G347" s="56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365"/>
      <c r="T347" s="365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</row>
    <row r="348" spans="1:34" ht="14.25" customHeight="1">
      <c r="A348" s="424" t="s">
        <v>675</v>
      </c>
      <c r="B348" s="113">
        <v>28</v>
      </c>
      <c r="C348" s="113">
        <v>580</v>
      </c>
      <c r="D348" s="113">
        <v>21049</v>
      </c>
      <c r="E348" s="113">
        <v>7</v>
      </c>
      <c r="F348" s="113">
        <v>454</v>
      </c>
      <c r="G348" s="114" t="s">
        <v>35</v>
      </c>
      <c r="H348" s="113">
        <v>16</v>
      </c>
      <c r="I348" s="113">
        <v>494</v>
      </c>
      <c r="J348" s="113">
        <v>28798</v>
      </c>
      <c r="K348" s="113">
        <v>19</v>
      </c>
      <c r="L348" s="113">
        <v>73</v>
      </c>
      <c r="M348" s="113">
        <v>733</v>
      </c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</row>
    <row r="349" spans="1:34" ht="14.25" customHeight="1">
      <c r="A349" s="424">
        <v>28</v>
      </c>
      <c r="B349" s="113">
        <v>22</v>
      </c>
      <c r="C349" s="113">
        <v>617</v>
      </c>
      <c r="D349" s="113">
        <v>18049</v>
      </c>
      <c r="E349" s="113">
        <v>7</v>
      </c>
      <c r="F349" s="113">
        <v>203</v>
      </c>
      <c r="G349" s="114">
        <v>3028</v>
      </c>
      <c r="H349" s="113">
        <v>8</v>
      </c>
      <c r="I349" s="113">
        <v>635</v>
      </c>
      <c r="J349" s="113">
        <v>26727</v>
      </c>
      <c r="K349" s="113">
        <v>6</v>
      </c>
      <c r="L349" s="113">
        <v>140</v>
      </c>
      <c r="M349" s="113">
        <v>1891</v>
      </c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</row>
    <row r="350" spans="1:34" s="5" customFormat="1" ht="14.25" customHeight="1">
      <c r="A350" s="424">
        <v>29</v>
      </c>
      <c r="B350" s="265">
        <v>21</v>
      </c>
      <c r="C350" s="265">
        <v>656</v>
      </c>
      <c r="D350" s="265">
        <v>17963</v>
      </c>
      <c r="E350" s="265">
        <v>6</v>
      </c>
      <c r="F350" s="265">
        <v>182</v>
      </c>
      <c r="G350" s="265">
        <v>3047</v>
      </c>
      <c r="H350" s="265">
        <v>6</v>
      </c>
      <c r="I350" s="265">
        <v>542</v>
      </c>
      <c r="J350" s="265">
        <v>26775</v>
      </c>
      <c r="K350" s="268">
        <v>5</v>
      </c>
      <c r="L350" s="268">
        <v>129</v>
      </c>
      <c r="M350" s="268">
        <v>2150</v>
      </c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</row>
    <row r="351" spans="1:13" s="4" customFormat="1" ht="14.25" customHeight="1">
      <c r="A351" s="426">
        <v>30</v>
      </c>
      <c r="B351" s="288">
        <v>21</v>
      </c>
      <c r="C351" s="288">
        <v>637</v>
      </c>
      <c r="D351" s="288">
        <v>20673</v>
      </c>
      <c r="E351" s="288">
        <v>5</v>
      </c>
      <c r="F351" s="288">
        <v>165</v>
      </c>
      <c r="G351" s="288">
        <v>2834</v>
      </c>
      <c r="H351" s="288">
        <v>6</v>
      </c>
      <c r="I351" s="288">
        <v>584</v>
      </c>
      <c r="J351" s="288">
        <v>29074</v>
      </c>
      <c r="K351" s="249">
        <v>5</v>
      </c>
      <c r="L351" s="249">
        <v>131</v>
      </c>
      <c r="M351" s="249">
        <v>2562</v>
      </c>
    </row>
    <row r="352" spans="1:5" ht="14.25" customHeight="1">
      <c r="A352" s="254" t="s">
        <v>666</v>
      </c>
      <c r="B352" s="3"/>
      <c r="E352" s="4"/>
    </row>
    <row r="353" spans="1:40" ht="14.25" customHeight="1">
      <c r="A353" s="15" t="s">
        <v>646</v>
      </c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</row>
    <row r="354" spans="1:40" ht="14.25" customHeight="1">
      <c r="A354" s="15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</row>
    <row r="355" spans="1:40" ht="14.25" customHeight="1">
      <c r="A355" s="8"/>
      <c r="B355" s="8"/>
      <c r="C355" s="8"/>
      <c r="D355" s="8"/>
      <c r="E355" s="8"/>
      <c r="F355" s="8"/>
      <c r="G355" s="8"/>
      <c r="H355" s="71"/>
      <c r="I355" s="71"/>
      <c r="J355" s="71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</row>
    <row r="356" spans="1:40" ht="14.25" customHeight="1">
      <c r="A356" s="381" t="s">
        <v>64</v>
      </c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W356" s="400" t="s">
        <v>657</v>
      </c>
      <c r="X356" s="71"/>
      <c r="Y356" s="71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</row>
    <row r="357" spans="1:40" ht="14.25" customHeight="1">
      <c r="A357" s="8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30"/>
      <c r="W357" s="5" t="s">
        <v>658</v>
      </c>
      <c r="X357" s="8"/>
      <c r="Y357" s="17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</row>
    <row r="358" spans="1:40" ht="14.25" customHeight="1">
      <c r="A358" s="494" t="s">
        <v>483</v>
      </c>
      <c r="B358" s="495" t="s">
        <v>485</v>
      </c>
      <c r="C358" s="495"/>
      <c r="D358" s="495" t="s">
        <v>227</v>
      </c>
      <c r="E358" s="495"/>
      <c r="F358" s="495" t="s">
        <v>228</v>
      </c>
      <c r="G358" s="495"/>
      <c r="H358" s="497" t="s">
        <v>202</v>
      </c>
      <c r="I358" s="498"/>
      <c r="J358" s="497" t="s">
        <v>203</v>
      </c>
      <c r="K358" s="498"/>
      <c r="L358" s="495" t="s">
        <v>204</v>
      </c>
      <c r="M358" s="495"/>
      <c r="N358" s="490" t="s">
        <v>229</v>
      </c>
      <c r="O358" s="490"/>
      <c r="P358" s="490" t="s">
        <v>230</v>
      </c>
      <c r="Q358" s="490"/>
      <c r="R358" s="490" t="s">
        <v>231</v>
      </c>
      <c r="S358" s="490"/>
      <c r="T358" s="479" t="s">
        <v>232</v>
      </c>
      <c r="U358" s="479"/>
      <c r="V358" s="369" t="s">
        <v>233</v>
      </c>
      <c r="W358" s="370"/>
      <c r="X358" s="468" t="s">
        <v>234</v>
      </c>
      <c r="Y358" s="480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</row>
    <row r="359" spans="1:40" ht="14.25" customHeight="1">
      <c r="A359" s="450"/>
      <c r="B359" s="72" t="s">
        <v>37</v>
      </c>
      <c r="C359" s="54" t="s">
        <v>195</v>
      </c>
      <c r="D359" s="72" t="s">
        <v>37</v>
      </c>
      <c r="E359" s="54" t="s">
        <v>195</v>
      </c>
      <c r="F359" s="72" t="s">
        <v>37</v>
      </c>
      <c r="G359" s="54" t="s">
        <v>195</v>
      </c>
      <c r="H359" s="72" t="s">
        <v>37</v>
      </c>
      <c r="I359" s="54" t="s">
        <v>195</v>
      </c>
      <c r="J359" s="72" t="s">
        <v>37</v>
      </c>
      <c r="K359" s="54" t="s">
        <v>195</v>
      </c>
      <c r="L359" s="72" t="s">
        <v>37</v>
      </c>
      <c r="M359" s="54" t="s">
        <v>195</v>
      </c>
      <c r="N359" s="72" t="s">
        <v>37</v>
      </c>
      <c r="O359" s="54" t="s">
        <v>195</v>
      </c>
      <c r="P359" s="72" t="s">
        <v>37</v>
      </c>
      <c r="Q359" s="54" t="s">
        <v>195</v>
      </c>
      <c r="R359" s="72" t="s">
        <v>37</v>
      </c>
      <c r="S359" s="54" t="s">
        <v>195</v>
      </c>
      <c r="T359" s="72" t="s">
        <v>37</v>
      </c>
      <c r="U359" s="54" t="s">
        <v>195</v>
      </c>
      <c r="V359" s="72" t="s">
        <v>37</v>
      </c>
      <c r="W359" s="54" t="s">
        <v>195</v>
      </c>
      <c r="X359" s="374" t="s">
        <v>37</v>
      </c>
      <c r="Y359" s="369" t="s">
        <v>195</v>
      </c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</row>
    <row r="360" spans="1:40" ht="14.25" customHeight="1">
      <c r="A360" s="19"/>
      <c r="B360" s="56"/>
      <c r="C360" s="18"/>
      <c r="D360" s="56"/>
      <c r="E360" s="18"/>
      <c r="F360" s="56"/>
      <c r="G360" s="18"/>
      <c r="H360" s="8"/>
      <c r="I360" s="8"/>
      <c r="J360" s="8"/>
      <c r="K360" s="1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</row>
    <row r="361" spans="1:40" ht="14.25" customHeight="1">
      <c r="A361" s="424" t="s">
        <v>652</v>
      </c>
      <c r="B361" s="264">
        <v>236</v>
      </c>
      <c r="C361" s="279">
        <v>9176</v>
      </c>
      <c r="D361" s="127" t="s">
        <v>527</v>
      </c>
      <c r="E361" s="127" t="s">
        <v>527</v>
      </c>
      <c r="F361" s="279">
        <v>97</v>
      </c>
      <c r="G361" s="279">
        <v>575</v>
      </c>
      <c r="H361" s="279">
        <v>64</v>
      </c>
      <c r="I361" s="279">
        <v>857</v>
      </c>
      <c r="J361" s="279">
        <v>31</v>
      </c>
      <c r="K361" s="279">
        <v>762</v>
      </c>
      <c r="L361" s="279">
        <v>14</v>
      </c>
      <c r="M361" s="279">
        <v>553</v>
      </c>
      <c r="N361" s="83">
        <v>13</v>
      </c>
      <c r="O361" s="83">
        <v>1058</v>
      </c>
      <c r="P361" s="83">
        <v>10</v>
      </c>
      <c r="Q361" s="83">
        <v>1409</v>
      </c>
      <c r="R361" s="83">
        <v>3</v>
      </c>
      <c r="S361" s="83">
        <v>811</v>
      </c>
      <c r="T361" s="83">
        <v>2</v>
      </c>
      <c r="U361" s="83">
        <v>690</v>
      </c>
      <c r="V361" s="83">
        <v>1</v>
      </c>
      <c r="W361" s="83">
        <v>913</v>
      </c>
      <c r="X361" s="83">
        <v>1</v>
      </c>
      <c r="Y361" s="83">
        <v>1548</v>
      </c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</row>
    <row r="362" spans="1:40" ht="14.25" customHeight="1">
      <c r="A362" s="424">
        <v>27</v>
      </c>
      <c r="B362" s="113">
        <v>389</v>
      </c>
      <c r="C362" s="114">
        <v>7311</v>
      </c>
      <c r="D362" s="114">
        <v>155</v>
      </c>
      <c r="E362" s="114">
        <v>295</v>
      </c>
      <c r="F362" s="113">
        <v>115</v>
      </c>
      <c r="G362" s="113">
        <v>679</v>
      </c>
      <c r="H362" s="113">
        <v>52</v>
      </c>
      <c r="I362" s="113">
        <v>731</v>
      </c>
      <c r="J362" s="113">
        <v>21</v>
      </c>
      <c r="K362" s="113">
        <v>499</v>
      </c>
      <c r="L362" s="113">
        <v>18</v>
      </c>
      <c r="M362" s="113">
        <v>679</v>
      </c>
      <c r="N362" s="113">
        <v>16</v>
      </c>
      <c r="O362" s="113">
        <v>1214</v>
      </c>
      <c r="P362" s="113">
        <v>7</v>
      </c>
      <c r="Q362" s="113">
        <v>978</v>
      </c>
      <c r="R362" s="113">
        <v>4</v>
      </c>
      <c r="S362" s="113">
        <v>1087</v>
      </c>
      <c r="T362" s="114" t="s">
        <v>89</v>
      </c>
      <c r="U362" s="114" t="s">
        <v>89</v>
      </c>
      <c r="V362" s="114" t="s">
        <v>89</v>
      </c>
      <c r="W362" s="114" t="s">
        <v>89</v>
      </c>
      <c r="X362" s="113">
        <v>1</v>
      </c>
      <c r="Y362" s="113">
        <v>1149</v>
      </c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</row>
    <row r="363" spans="1:40" ht="14.25" customHeight="1">
      <c r="A363" s="424">
        <v>28</v>
      </c>
      <c r="B363" s="113">
        <v>237</v>
      </c>
      <c r="C363" s="114">
        <v>7370</v>
      </c>
      <c r="D363" s="114" t="s">
        <v>527</v>
      </c>
      <c r="E363" s="114" t="s">
        <v>527</v>
      </c>
      <c r="F363" s="113">
        <v>94</v>
      </c>
      <c r="G363" s="113">
        <v>576</v>
      </c>
      <c r="H363" s="113">
        <v>64</v>
      </c>
      <c r="I363" s="113">
        <v>911</v>
      </c>
      <c r="J363" s="113">
        <v>33</v>
      </c>
      <c r="K363" s="113">
        <v>801</v>
      </c>
      <c r="L363" s="113">
        <v>15</v>
      </c>
      <c r="M363" s="113">
        <v>598</v>
      </c>
      <c r="N363" s="113">
        <v>16</v>
      </c>
      <c r="O363" s="113">
        <v>1211</v>
      </c>
      <c r="P363" s="113">
        <v>10</v>
      </c>
      <c r="Q363" s="113">
        <v>1296</v>
      </c>
      <c r="R363" s="113">
        <v>3</v>
      </c>
      <c r="S363" s="113">
        <v>755</v>
      </c>
      <c r="T363" s="114">
        <v>1</v>
      </c>
      <c r="U363" s="114">
        <v>362</v>
      </c>
      <c r="V363" s="114">
        <v>1</v>
      </c>
      <c r="W363" s="114">
        <v>860</v>
      </c>
      <c r="X363" s="114" t="s">
        <v>89</v>
      </c>
      <c r="Y363" s="114" t="s">
        <v>89</v>
      </c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</row>
    <row r="364" spans="1:40" ht="14.25" customHeight="1">
      <c r="A364" s="424">
        <v>29</v>
      </c>
      <c r="B364" s="271">
        <v>229</v>
      </c>
      <c r="C364" s="270">
        <v>7244</v>
      </c>
      <c r="D364" s="256" t="s">
        <v>527</v>
      </c>
      <c r="E364" s="256" t="s">
        <v>527</v>
      </c>
      <c r="F364" s="270">
        <v>86</v>
      </c>
      <c r="G364" s="270">
        <v>529</v>
      </c>
      <c r="H364" s="270">
        <v>65</v>
      </c>
      <c r="I364" s="270">
        <v>917</v>
      </c>
      <c r="J364" s="270">
        <v>31</v>
      </c>
      <c r="K364" s="270">
        <v>744</v>
      </c>
      <c r="L364" s="270">
        <v>15</v>
      </c>
      <c r="M364" s="270">
        <v>591</v>
      </c>
      <c r="N364" s="272">
        <v>15</v>
      </c>
      <c r="O364" s="272">
        <v>1111</v>
      </c>
      <c r="P364" s="272">
        <v>12</v>
      </c>
      <c r="Q364" s="272">
        <v>1537</v>
      </c>
      <c r="R364" s="272">
        <v>3</v>
      </c>
      <c r="S364" s="272">
        <v>682</v>
      </c>
      <c r="T364" s="272">
        <v>1</v>
      </c>
      <c r="U364" s="272">
        <v>355</v>
      </c>
      <c r="V364" s="272">
        <v>1</v>
      </c>
      <c r="W364" s="272">
        <v>778</v>
      </c>
      <c r="X364" s="272" t="s">
        <v>89</v>
      </c>
      <c r="Y364" s="272" t="s">
        <v>89</v>
      </c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</row>
    <row r="365" spans="1:25" ht="14.25" customHeight="1">
      <c r="A365" s="426">
        <v>30</v>
      </c>
      <c r="B365" s="312">
        <v>225</v>
      </c>
      <c r="C365" s="313">
        <v>7153</v>
      </c>
      <c r="D365" s="314" t="s">
        <v>527</v>
      </c>
      <c r="E365" s="314" t="s">
        <v>527</v>
      </c>
      <c r="F365" s="313">
        <v>81</v>
      </c>
      <c r="G365" s="313">
        <v>508</v>
      </c>
      <c r="H365" s="313">
        <v>62</v>
      </c>
      <c r="I365" s="313">
        <v>878</v>
      </c>
      <c r="J365" s="313">
        <v>34</v>
      </c>
      <c r="K365" s="313">
        <v>845</v>
      </c>
      <c r="L365" s="313">
        <v>18</v>
      </c>
      <c r="M365" s="313">
        <v>729</v>
      </c>
      <c r="N365" s="315">
        <v>15</v>
      </c>
      <c r="O365" s="315">
        <v>1126</v>
      </c>
      <c r="P365" s="315">
        <v>10</v>
      </c>
      <c r="Q365" s="315">
        <v>1311</v>
      </c>
      <c r="R365" s="315">
        <v>3</v>
      </c>
      <c r="S365" s="315">
        <v>735</v>
      </c>
      <c r="T365" s="315">
        <v>1</v>
      </c>
      <c r="U365" s="315">
        <v>356</v>
      </c>
      <c r="V365" s="315">
        <v>1</v>
      </c>
      <c r="W365" s="315">
        <v>665</v>
      </c>
      <c r="X365" s="315" t="s">
        <v>89</v>
      </c>
      <c r="Y365" s="315" t="s">
        <v>89</v>
      </c>
    </row>
    <row r="366" spans="1:5" ht="14.25" customHeight="1">
      <c r="A366" s="254" t="s">
        <v>666</v>
      </c>
      <c r="B366" s="3"/>
      <c r="E366" s="4"/>
    </row>
    <row r="367" spans="1:40" ht="14.25" customHeight="1">
      <c r="A367" s="15" t="s">
        <v>646</v>
      </c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</row>
    <row r="368" spans="1:40" ht="14.2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</row>
    <row r="369" spans="1:40" ht="14.25" customHeight="1">
      <c r="A369" s="8"/>
      <c r="B369" s="8"/>
      <c r="C369" s="8"/>
      <c r="D369" s="8"/>
      <c r="E369" s="8"/>
      <c r="F369" s="8"/>
      <c r="G369" s="8"/>
      <c r="H369" s="71"/>
      <c r="I369" s="71"/>
      <c r="J369" s="71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</row>
    <row r="370" spans="1:40" ht="14.25" customHeight="1">
      <c r="A370" s="381" t="s">
        <v>62</v>
      </c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</row>
    <row r="371" spans="1:40" ht="14.25" customHeight="1">
      <c r="A371" s="389" t="s">
        <v>289</v>
      </c>
      <c r="B371" s="389"/>
      <c r="C371" s="389"/>
      <c r="D371" s="389"/>
      <c r="E371" s="389"/>
      <c r="F371" s="389"/>
      <c r="G371" s="389"/>
      <c r="H371" s="39"/>
      <c r="I371" s="39"/>
      <c r="J371" s="39"/>
      <c r="K371" s="8"/>
      <c r="L371" s="389"/>
      <c r="M371" s="389"/>
      <c r="N371" s="250"/>
      <c r="O371" s="321" t="s">
        <v>662</v>
      </c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</row>
    <row r="372" spans="1:40" ht="14.25" customHeight="1">
      <c r="A372" s="494" t="s">
        <v>235</v>
      </c>
      <c r="B372" s="494"/>
      <c r="C372" s="464"/>
      <c r="D372" s="479" t="s">
        <v>37</v>
      </c>
      <c r="E372" s="479" t="s">
        <v>12</v>
      </c>
      <c r="F372" s="479"/>
      <c r="G372" s="479"/>
      <c r="H372" s="490" t="s">
        <v>2</v>
      </c>
      <c r="I372" s="490" t="s">
        <v>3</v>
      </c>
      <c r="J372" s="128"/>
      <c r="K372" s="129"/>
      <c r="L372" s="369" t="s">
        <v>69</v>
      </c>
      <c r="M372" s="389"/>
      <c r="N372" s="382"/>
      <c r="O372" s="382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</row>
    <row r="373" spans="1:40" ht="14.25" customHeight="1">
      <c r="A373" s="447"/>
      <c r="B373" s="447"/>
      <c r="C373" s="448"/>
      <c r="D373" s="479"/>
      <c r="E373" s="479" t="s">
        <v>51</v>
      </c>
      <c r="F373" s="490" t="s">
        <v>236</v>
      </c>
      <c r="G373" s="490" t="s">
        <v>237</v>
      </c>
      <c r="H373" s="490"/>
      <c r="I373" s="490"/>
      <c r="J373" s="493" t="s">
        <v>4</v>
      </c>
      <c r="K373" s="490" t="s">
        <v>8</v>
      </c>
      <c r="L373" s="490" t="s">
        <v>7</v>
      </c>
      <c r="M373" s="490" t="s">
        <v>6</v>
      </c>
      <c r="N373" s="490" t="s">
        <v>238</v>
      </c>
      <c r="O373" s="519" t="s">
        <v>5</v>
      </c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</row>
    <row r="374" spans="1:40" ht="14.25" customHeight="1">
      <c r="A374" s="447"/>
      <c r="B374" s="447"/>
      <c r="C374" s="448"/>
      <c r="D374" s="479"/>
      <c r="E374" s="479"/>
      <c r="F374" s="490"/>
      <c r="G374" s="490"/>
      <c r="H374" s="490"/>
      <c r="I374" s="490"/>
      <c r="J374" s="446"/>
      <c r="K374" s="490"/>
      <c r="L374" s="490"/>
      <c r="M374" s="490"/>
      <c r="N374" s="490"/>
      <c r="O374" s="463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</row>
    <row r="375" spans="1:40" ht="14.25" customHeight="1">
      <c r="A375" s="447"/>
      <c r="B375" s="447"/>
      <c r="C375" s="448"/>
      <c r="D375" s="479"/>
      <c r="E375" s="479"/>
      <c r="F375" s="490"/>
      <c r="G375" s="490"/>
      <c r="H375" s="490"/>
      <c r="I375" s="490"/>
      <c r="J375" s="446"/>
      <c r="K375" s="490"/>
      <c r="L375" s="490"/>
      <c r="M375" s="490"/>
      <c r="N375" s="490"/>
      <c r="O375" s="463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</row>
    <row r="376" spans="1:40" ht="14.25" customHeight="1">
      <c r="A376" s="450"/>
      <c r="B376" s="450"/>
      <c r="C376" s="451"/>
      <c r="D376" s="479"/>
      <c r="E376" s="479"/>
      <c r="F376" s="490"/>
      <c r="G376" s="490"/>
      <c r="H376" s="490"/>
      <c r="I376" s="490"/>
      <c r="J376" s="449"/>
      <c r="K376" s="490"/>
      <c r="L376" s="490"/>
      <c r="M376" s="490"/>
      <c r="N376" s="490"/>
      <c r="O376" s="520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</row>
    <row r="377" spans="1:40" ht="14.25" customHeight="1">
      <c r="A377" s="64"/>
      <c r="B377" s="64"/>
      <c r="C377" s="19"/>
      <c r="D377" s="18"/>
      <c r="E377" s="130"/>
      <c r="F377" s="56"/>
      <c r="G377" s="56"/>
      <c r="H377" s="8"/>
      <c r="I377" s="8"/>
      <c r="J377" s="8"/>
      <c r="K377" s="56"/>
      <c r="L377" s="8"/>
      <c r="M377" s="8"/>
      <c r="N377" s="8"/>
      <c r="O377" s="371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</row>
    <row r="378" spans="1:40" ht="14.25" customHeight="1">
      <c r="A378" s="527" t="s">
        <v>486</v>
      </c>
      <c r="B378" s="527"/>
      <c r="C378" s="528"/>
      <c r="D378" s="316">
        <f>SUM(D380:D399)</f>
        <v>48</v>
      </c>
      <c r="E378" s="316">
        <f>SUM(E380:E399)</f>
        <v>4922</v>
      </c>
      <c r="F378" s="316">
        <f>SUM(F380:F399)</f>
        <v>4996</v>
      </c>
      <c r="G378" s="251" t="s">
        <v>89</v>
      </c>
      <c r="H378" s="316">
        <v>2343570</v>
      </c>
      <c r="I378" s="316">
        <v>8969748</v>
      </c>
      <c r="J378" s="316">
        <v>14449019</v>
      </c>
      <c r="K378" s="316">
        <v>13785873</v>
      </c>
      <c r="L378" s="316">
        <v>421405</v>
      </c>
      <c r="M378" s="316">
        <v>61182</v>
      </c>
      <c r="N378" s="316" t="s">
        <v>89</v>
      </c>
      <c r="O378" s="316">
        <v>180559</v>
      </c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</row>
    <row r="379" spans="1:40" ht="14.25" customHeight="1">
      <c r="A379" s="241"/>
      <c r="B379" s="241"/>
      <c r="C379" s="213"/>
      <c r="D379" s="251"/>
      <c r="E379" s="251"/>
      <c r="F379" s="251"/>
      <c r="G379" s="251"/>
      <c r="H379" s="251"/>
      <c r="I379" s="251"/>
      <c r="J379" s="251"/>
      <c r="K379" s="251"/>
      <c r="L379" s="251"/>
      <c r="M379" s="251"/>
      <c r="N379" s="251"/>
      <c r="O379" s="251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</row>
    <row r="380" spans="1:40" ht="14.25" customHeight="1">
      <c r="A380" s="500" t="s">
        <v>19</v>
      </c>
      <c r="B380" s="500"/>
      <c r="C380" s="516"/>
      <c r="D380" s="251">
        <v>5</v>
      </c>
      <c r="E380" s="251">
        <v>578</v>
      </c>
      <c r="F380" s="251">
        <v>579</v>
      </c>
      <c r="G380" s="251" t="s">
        <v>89</v>
      </c>
      <c r="H380" s="251">
        <v>199819</v>
      </c>
      <c r="I380" s="251">
        <v>711910</v>
      </c>
      <c r="J380" s="251">
        <v>1238334</v>
      </c>
      <c r="K380" s="251">
        <v>1077076</v>
      </c>
      <c r="L380" s="251">
        <v>694</v>
      </c>
      <c r="M380" s="251" t="s">
        <v>89</v>
      </c>
      <c r="N380" s="251" t="s">
        <v>89</v>
      </c>
      <c r="O380" s="251">
        <v>160564</v>
      </c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</row>
    <row r="381" spans="1:40" ht="14.25" customHeight="1">
      <c r="A381" s="500" t="s">
        <v>239</v>
      </c>
      <c r="B381" s="500"/>
      <c r="C381" s="516"/>
      <c r="D381" s="251">
        <v>1</v>
      </c>
      <c r="E381" s="251">
        <v>83</v>
      </c>
      <c r="F381" s="251">
        <v>86</v>
      </c>
      <c r="G381" s="251" t="s">
        <v>89</v>
      </c>
      <c r="H381" s="252" t="s">
        <v>35</v>
      </c>
      <c r="I381" s="252" t="s">
        <v>35</v>
      </c>
      <c r="J381" s="252" t="s">
        <v>35</v>
      </c>
      <c r="K381" s="252" t="s">
        <v>35</v>
      </c>
      <c r="L381" s="251" t="s">
        <v>89</v>
      </c>
      <c r="M381" s="251" t="s">
        <v>89</v>
      </c>
      <c r="N381" s="251" t="s">
        <v>89</v>
      </c>
      <c r="O381" s="252" t="s">
        <v>89</v>
      </c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</row>
    <row r="382" spans="1:40" ht="14.25" customHeight="1">
      <c r="A382" s="500" t="s">
        <v>285</v>
      </c>
      <c r="B382" s="500"/>
      <c r="C382" s="516"/>
      <c r="D382" s="251">
        <v>1</v>
      </c>
      <c r="E382" s="251">
        <v>159</v>
      </c>
      <c r="F382" s="251">
        <v>159</v>
      </c>
      <c r="G382" s="251" t="s">
        <v>89</v>
      </c>
      <c r="H382" s="252" t="s">
        <v>35</v>
      </c>
      <c r="I382" s="252" t="s">
        <v>35</v>
      </c>
      <c r="J382" s="252" t="s">
        <v>35</v>
      </c>
      <c r="K382" s="252" t="s">
        <v>35</v>
      </c>
      <c r="L382" s="251" t="s">
        <v>89</v>
      </c>
      <c r="M382" s="251" t="s">
        <v>89</v>
      </c>
      <c r="N382" s="251" t="s">
        <v>89</v>
      </c>
      <c r="O382" s="251" t="s">
        <v>89</v>
      </c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</row>
    <row r="383" spans="1:40" ht="14.25" customHeight="1">
      <c r="A383" s="500" t="s">
        <v>488</v>
      </c>
      <c r="B383" s="500"/>
      <c r="C383" s="516"/>
      <c r="D383" s="251">
        <v>1</v>
      </c>
      <c r="E383" s="251">
        <v>31</v>
      </c>
      <c r="F383" s="251">
        <v>31</v>
      </c>
      <c r="G383" s="251" t="s">
        <v>89</v>
      </c>
      <c r="H383" s="252" t="s">
        <v>35</v>
      </c>
      <c r="I383" s="252" t="s">
        <v>35</v>
      </c>
      <c r="J383" s="252" t="s">
        <v>35</v>
      </c>
      <c r="K383" s="252" t="s">
        <v>89</v>
      </c>
      <c r="L383" s="252" t="s">
        <v>35</v>
      </c>
      <c r="M383" s="251" t="s">
        <v>89</v>
      </c>
      <c r="N383" s="251" t="s">
        <v>89</v>
      </c>
      <c r="O383" s="251" t="s">
        <v>89</v>
      </c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</row>
    <row r="384" spans="1:40" s="3" customFormat="1" ht="14.25" customHeight="1">
      <c r="A384" s="500" t="s">
        <v>489</v>
      </c>
      <c r="B384" s="500"/>
      <c r="C384" s="516"/>
      <c r="D384" s="253">
        <v>1</v>
      </c>
      <c r="E384" s="251">
        <v>42</v>
      </c>
      <c r="F384" s="251">
        <v>42</v>
      </c>
      <c r="G384" s="251" t="s">
        <v>89</v>
      </c>
      <c r="H384" s="252" t="s">
        <v>35</v>
      </c>
      <c r="I384" s="252" t="s">
        <v>35</v>
      </c>
      <c r="J384" s="252" t="s">
        <v>35</v>
      </c>
      <c r="K384" s="252" t="s">
        <v>35</v>
      </c>
      <c r="L384" s="252" t="s">
        <v>35</v>
      </c>
      <c r="M384" s="251" t="s">
        <v>89</v>
      </c>
      <c r="N384" s="251" t="s">
        <v>89</v>
      </c>
      <c r="O384" s="251" t="s">
        <v>89</v>
      </c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</row>
    <row r="385" spans="1:40" s="3" customFormat="1" ht="14.25" customHeight="1">
      <c r="A385" s="241"/>
      <c r="B385" s="241"/>
      <c r="C385" s="213"/>
      <c r="D385" s="253"/>
      <c r="E385" s="251"/>
      <c r="F385" s="251"/>
      <c r="G385" s="251"/>
      <c r="H385" s="252"/>
      <c r="I385" s="252"/>
      <c r="J385" s="252"/>
      <c r="K385" s="252"/>
      <c r="L385" s="252"/>
      <c r="M385" s="251"/>
      <c r="N385" s="251"/>
      <c r="O385" s="251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</row>
    <row r="386" spans="1:40" ht="14.25" customHeight="1">
      <c r="A386" s="525" t="s">
        <v>647</v>
      </c>
      <c r="B386" s="525"/>
      <c r="C386" s="529"/>
      <c r="D386" s="253">
        <v>3</v>
      </c>
      <c r="E386" s="251">
        <v>252</v>
      </c>
      <c r="F386" s="251">
        <v>252</v>
      </c>
      <c r="G386" s="251" t="s">
        <v>89</v>
      </c>
      <c r="H386" s="252">
        <v>107929</v>
      </c>
      <c r="I386" s="252">
        <v>218712</v>
      </c>
      <c r="J386" s="252">
        <v>399032</v>
      </c>
      <c r="K386" s="252">
        <v>399032</v>
      </c>
      <c r="L386" s="252" t="s">
        <v>89</v>
      </c>
      <c r="M386" s="251" t="s">
        <v>89</v>
      </c>
      <c r="N386" s="251" t="s">
        <v>89</v>
      </c>
      <c r="O386" s="252" t="s">
        <v>89</v>
      </c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</row>
    <row r="387" spans="1:40" ht="14.25" customHeight="1">
      <c r="A387" s="525" t="s">
        <v>40</v>
      </c>
      <c r="B387" s="525"/>
      <c r="C387" s="529"/>
      <c r="D387" s="253">
        <v>1</v>
      </c>
      <c r="E387" s="251">
        <v>69</v>
      </c>
      <c r="F387" s="251">
        <v>69</v>
      </c>
      <c r="G387" s="251" t="s">
        <v>89</v>
      </c>
      <c r="H387" s="252" t="s">
        <v>35</v>
      </c>
      <c r="I387" s="252" t="s">
        <v>35</v>
      </c>
      <c r="J387" s="252" t="s">
        <v>35</v>
      </c>
      <c r="K387" s="252" t="s">
        <v>35</v>
      </c>
      <c r="L387" s="252" t="s">
        <v>89</v>
      </c>
      <c r="M387" s="251" t="s">
        <v>89</v>
      </c>
      <c r="N387" s="251" t="s">
        <v>89</v>
      </c>
      <c r="O387" s="252" t="s">
        <v>35</v>
      </c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</row>
    <row r="388" spans="1:40" ht="14.25" customHeight="1">
      <c r="A388" s="500" t="s">
        <v>490</v>
      </c>
      <c r="B388" s="500"/>
      <c r="C388" s="516"/>
      <c r="D388" s="253">
        <v>1</v>
      </c>
      <c r="E388" s="251">
        <v>52</v>
      </c>
      <c r="F388" s="251">
        <v>52</v>
      </c>
      <c r="G388" s="251" t="s">
        <v>89</v>
      </c>
      <c r="H388" s="252" t="s">
        <v>35</v>
      </c>
      <c r="I388" s="252" t="s">
        <v>35</v>
      </c>
      <c r="J388" s="251" t="s">
        <v>35</v>
      </c>
      <c r="K388" s="251" t="s">
        <v>35</v>
      </c>
      <c r="L388" s="252" t="s">
        <v>35</v>
      </c>
      <c r="M388" s="251" t="s">
        <v>89</v>
      </c>
      <c r="N388" s="251" t="s">
        <v>89</v>
      </c>
      <c r="O388" s="251" t="s">
        <v>35</v>
      </c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</row>
    <row r="389" spans="1:40" ht="14.25" customHeight="1">
      <c r="A389" s="500" t="s">
        <v>25</v>
      </c>
      <c r="B389" s="500"/>
      <c r="C389" s="516"/>
      <c r="D389" s="253">
        <v>3</v>
      </c>
      <c r="E389" s="251">
        <v>154</v>
      </c>
      <c r="F389" s="251">
        <v>156</v>
      </c>
      <c r="G389" s="251" t="s">
        <v>89</v>
      </c>
      <c r="H389" s="252">
        <v>53976</v>
      </c>
      <c r="I389" s="252">
        <v>134491</v>
      </c>
      <c r="J389" s="252">
        <v>237382</v>
      </c>
      <c r="K389" s="252">
        <v>234382</v>
      </c>
      <c r="L389" s="251" t="s">
        <v>89</v>
      </c>
      <c r="M389" s="251" t="s">
        <v>89</v>
      </c>
      <c r="N389" s="251" t="s">
        <v>89</v>
      </c>
      <c r="O389" s="252">
        <v>3000</v>
      </c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</row>
    <row r="390" spans="1:40" ht="14.25" customHeight="1">
      <c r="A390" s="500" t="s">
        <v>287</v>
      </c>
      <c r="B390" s="500"/>
      <c r="C390" s="516"/>
      <c r="D390" s="253">
        <v>1</v>
      </c>
      <c r="E390" s="251">
        <v>94</v>
      </c>
      <c r="F390" s="251">
        <v>94</v>
      </c>
      <c r="G390" s="251" t="s">
        <v>89</v>
      </c>
      <c r="H390" s="252" t="s">
        <v>35</v>
      </c>
      <c r="I390" s="252" t="s">
        <v>35</v>
      </c>
      <c r="J390" s="251" t="s">
        <v>35</v>
      </c>
      <c r="K390" s="252" t="s">
        <v>35</v>
      </c>
      <c r="L390" s="251" t="s">
        <v>89</v>
      </c>
      <c r="M390" s="251" t="s">
        <v>89</v>
      </c>
      <c r="N390" s="251" t="s">
        <v>89</v>
      </c>
      <c r="O390" s="251" t="s">
        <v>35</v>
      </c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</row>
    <row r="391" spans="1:40" ht="14.25" customHeight="1">
      <c r="A391" s="241"/>
      <c r="B391" s="241"/>
      <c r="C391" s="213"/>
      <c r="D391" s="253"/>
      <c r="E391" s="251"/>
      <c r="F391" s="251"/>
      <c r="G391" s="251"/>
      <c r="H391" s="252"/>
      <c r="I391" s="252"/>
      <c r="J391" s="252"/>
      <c r="K391" s="252"/>
      <c r="L391" s="251"/>
      <c r="M391" s="251"/>
      <c r="N391" s="251"/>
      <c r="O391" s="252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</row>
    <row r="392" spans="1:40" ht="14.25" customHeight="1">
      <c r="A392" s="500" t="s">
        <v>290</v>
      </c>
      <c r="B392" s="500"/>
      <c r="C392" s="516"/>
      <c r="D392" s="253">
        <v>10</v>
      </c>
      <c r="E392" s="251">
        <v>562</v>
      </c>
      <c r="F392" s="251">
        <v>564</v>
      </c>
      <c r="G392" s="251" t="s">
        <v>89</v>
      </c>
      <c r="H392" s="252">
        <v>288135</v>
      </c>
      <c r="I392" s="252">
        <v>981365</v>
      </c>
      <c r="J392" s="252">
        <v>1848495</v>
      </c>
      <c r="K392" s="252">
        <v>1730090</v>
      </c>
      <c r="L392" s="251">
        <v>52870</v>
      </c>
      <c r="M392" s="251">
        <v>61182</v>
      </c>
      <c r="N392" s="251" t="s">
        <v>89</v>
      </c>
      <c r="O392" s="251">
        <v>4353</v>
      </c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</row>
    <row r="393" spans="1:40" ht="14.25" customHeight="1">
      <c r="A393" s="500" t="s">
        <v>291</v>
      </c>
      <c r="B393" s="500"/>
      <c r="C393" s="516"/>
      <c r="D393" s="251">
        <v>2</v>
      </c>
      <c r="E393" s="251">
        <v>414</v>
      </c>
      <c r="F393" s="251">
        <v>414</v>
      </c>
      <c r="G393" s="251" t="s">
        <v>89</v>
      </c>
      <c r="H393" s="252" t="s">
        <v>35</v>
      </c>
      <c r="I393" s="251" t="s">
        <v>35</v>
      </c>
      <c r="J393" s="251" t="s">
        <v>35</v>
      </c>
      <c r="K393" s="251" t="s">
        <v>35</v>
      </c>
      <c r="L393" s="251" t="s">
        <v>89</v>
      </c>
      <c r="M393" s="251" t="s">
        <v>89</v>
      </c>
      <c r="N393" s="251" t="s">
        <v>89</v>
      </c>
      <c r="O393" s="251" t="s">
        <v>89</v>
      </c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</row>
    <row r="394" spans="1:40" ht="14.25" customHeight="1">
      <c r="A394" s="525" t="s">
        <v>330</v>
      </c>
      <c r="B394" s="525"/>
      <c r="C394" s="529"/>
      <c r="D394" s="251">
        <v>4</v>
      </c>
      <c r="E394" s="251">
        <v>1195</v>
      </c>
      <c r="F394" s="251">
        <v>1215</v>
      </c>
      <c r="G394" s="251" t="s">
        <v>89</v>
      </c>
      <c r="H394" s="252">
        <v>778817</v>
      </c>
      <c r="I394" s="251">
        <v>2392115</v>
      </c>
      <c r="J394" s="251">
        <v>4212549</v>
      </c>
      <c r="K394" s="251">
        <v>4211271</v>
      </c>
      <c r="L394" s="251" t="s">
        <v>323</v>
      </c>
      <c r="M394" s="251" t="s">
        <v>89</v>
      </c>
      <c r="N394" s="251" t="s">
        <v>89</v>
      </c>
      <c r="O394" s="251">
        <v>1278</v>
      </c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</row>
    <row r="395" spans="1:40" ht="16.5" customHeight="1">
      <c r="A395" s="500" t="s">
        <v>26</v>
      </c>
      <c r="B395" s="517"/>
      <c r="C395" s="518"/>
      <c r="D395" s="251">
        <v>7</v>
      </c>
      <c r="E395" s="251">
        <v>448</v>
      </c>
      <c r="F395" s="251">
        <v>494</v>
      </c>
      <c r="G395" s="251" t="s">
        <v>89</v>
      </c>
      <c r="H395" s="252">
        <v>219147</v>
      </c>
      <c r="I395" s="251">
        <v>1138309</v>
      </c>
      <c r="J395" s="251">
        <v>1864308</v>
      </c>
      <c r="K395" s="251">
        <v>1750922</v>
      </c>
      <c r="L395" s="251">
        <v>108004</v>
      </c>
      <c r="M395" s="251" t="s">
        <v>89</v>
      </c>
      <c r="N395" s="251" t="s">
        <v>89</v>
      </c>
      <c r="O395" s="251">
        <v>5382</v>
      </c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</row>
    <row r="396" spans="1:40" ht="16.5" customHeight="1">
      <c r="A396" s="500" t="s">
        <v>39</v>
      </c>
      <c r="B396" s="500"/>
      <c r="C396" s="516"/>
      <c r="D396" s="251">
        <v>2</v>
      </c>
      <c r="E396" s="251">
        <v>124</v>
      </c>
      <c r="F396" s="317">
        <v>124</v>
      </c>
      <c r="G396" s="251" t="s">
        <v>89</v>
      </c>
      <c r="H396" s="252" t="s">
        <v>35</v>
      </c>
      <c r="I396" s="251" t="s">
        <v>35</v>
      </c>
      <c r="J396" s="252" t="s">
        <v>35</v>
      </c>
      <c r="K396" s="251" t="s">
        <v>35</v>
      </c>
      <c r="L396" s="252" t="s">
        <v>35</v>
      </c>
      <c r="M396" s="251" t="s">
        <v>89</v>
      </c>
      <c r="N396" s="251" t="s">
        <v>89</v>
      </c>
      <c r="O396" s="252" t="s">
        <v>89</v>
      </c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</row>
    <row r="397" spans="1:40" ht="16.5" customHeight="1">
      <c r="A397" s="241"/>
      <c r="B397" s="241"/>
      <c r="C397" s="213"/>
      <c r="D397" s="253"/>
      <c r="E397" s="251"/>
      <c r="F397" s="317"/>
      <c r="G397" s="251"/>
      <c r="H397" s="252"/>
      <c r="I397" s="251"/>
      <c r="J397" s="252"/>
      <c r="K397" s="251"/>
      <c r="L397" s="252"/>
      <c r="M397" s="251"/>
      <c r="N397" s="251"/>
      <c r="O397" s="252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</row>
    <row r="398" spans="1:40" ht="14.25" customHeight="1">
      <c r="A398" s="500" t="s">
        <v>27</v>
      </c>
      <c r="B398" s="500"/>
      <c r="C398" s="516"/>
      <c r="D398" s="318">
        <v>4</v>
      </c>
      <c r="E398" s="317">
        <v>564</v>
      </c>
      <c r="F398" s="318">
        <v>564</v>
      </c>
      <c r="G398" s="251" t="s">
        <v>89</v>
      </c>
      <c r="H398" s="252" t="s">
        <v>35</v>
      </c>
      <c r="I398" s="251" t="s">
        <v>35</v>
      </c>
      <c r="J398" s="252" t="s">
        <v>35</v>
      </c>
      <c r="K398" s="251" t="s">
        <v>35</v>
      </c>
      <c r="L398" s="252" t="s">
        <v>35</v>
      </c>
      <c r="M398" s="251" t="s">
        <v>89</v>
      </c>
      <c r="N398" s="251" t="s">
        <v>89</v>
      </c>
      <c r="O398" s="252" t="s">
        <v>35</v>
      </c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</row>
    <row r="399" spans="1:40" ht="14.25" customHeight="1">
      <c r="A399" s="501" t="s">
        <v>28</v>
      </c>
      <c r="B399" s="501"/>
      <c r="C399" s="521"/>
      <c r="D399" s="319">
        <v>1</v>
      </c>
      <c r="E399" s="319">
        <v>101</v>
      </c>
      <c r="F399" s="319">
        <v>101</v>
      </c>
      <c r="G399" s="320" t="s">
        <v>89</v>
      </c>
      <c r="H399" s="287" t="s">
        <v>35</v>
      </c>
      <c r="I399" s="320" t="s">
        <v>35</v>
      </c>
      <c r="J399" s="287" t="s">
        <v>35</v>
      </c>
      <c r="K399" s="320" t="s">
        <v>35</v>
      </c>
      <c r="L399" s="287" t="s">
        <v>35</v>
      </c>
      <c r="M399" s="320" t="s">
        <v>89</v>
      </c>
      <c r="N399" s="320" t="s">
        <v>89</v>
      </c>
      <c r="O399" s="320" t="s">
        <v>89</v>
      </c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</row>
    <row r="400" spans="1:40" ht="14.25" customHeight="1">
      <c r="A400" s="254" t="s">
        <v>648</v>
      </c>
      <c r="B400" s="3"/>
      <c r="D400" s="8"/>
      <c r="E400" s="8"/>
      <c r="F400" s="71"/>
      <c r="H400" s="276"/>
      <c r="I400" s="8"/>
      <c r="J400" s="252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</row>
    <row r="401" spans="1:40" ht="14.25" customHeight="1">
      <c r="A401" s="8"/>
      <c r="B401" s="8"/>
      <c r="C401" s="8"/>
      <c r="D401" s="8"/>
      <c r="E401" s="8"/>
      <c r="F401" s="71"/>
      <c r="G401" s="8"/>
      <c r="H401" s="276"/>
      <c r="I401" s="8"/>
      <c r="J401" s="252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</row>
    <row r="402" spans="1:40" ht="14.25" customHeight="1">
      <c r="A402" s="8"/>
      <c r="B402" s="8"/>
      <c r="C402" s="8"/>
      <c r="D402" s="8"/>
      <c r="E402" s="8"/>
      <c r="F402" s="71"/>
      <c r="G402" s="8"/>
      <c r="H402" s="71"/>
      <c r="I402" s="71"/>
      <c r="J402" s="71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</row>
    <row r="403" spans="1:40" ht="14.25" customHeight="1">
      <c r="A403" s="381" t="s">
        <v>63</v>
      </c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</row>
    <row r="404" spans="1:40" ht="14.25" customHeight="1">
      <c r="A404" s="389" t="s">
        <v>289</v>
      </c>
      <c r="B404" s="389"/>
      <c r="C404" s="389"/>
      <c r="D404" s="250"/>
      <c r="E404" s="250"/>
      <c r="F404" s="250"/>
      <c r="G404" s="250"/>
      <c r="H404" s="4"/>
      <c r="I404" s="4"/>
      <c r="J404" s="4"/>
      <c r="K404" s="250"/>
      <c r="L404" s="250"/>
      <c r="M404" s="250"/>
      <c r="N404" s="250"/>
      <c r="O404" s="321" t="s">
        <v>662</v>
      </c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</row>
    <row r="405" spans="1:40" ht="14.25" customHeight="1">
      <c r="A405" s="494" t="s">
        <v>235</v>
      </c>
      <c r="B405" s="494"/>
      <c r="C405" s="464"/>
      <c r="D405" s="499" t="s">
        <v>37</v>
      </c>
      <c r="E405" s="481" t="s">
        <v>12</v>
      </c>
      <c r="F405" s="482"/>
      <c r="G405" s="483"/>
      <c r="H405" s="453" t="s">
        <v>2</v>
      </c>
      <c r="I405" s="453" t="s">
        <v>10</v>
      </c>
      <c r="J405" s="323"/>
      <c r="K405" s="324"/>
      <c r="L405" s="325" t="s">
        <v>69</v>
      </c>
      <c r="M405" s="250"/>
      <c r="N405" s="326"/>
      <c r="O405" s="326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</row>
    <row r="406" spans="1:40" ht="14.25" customHeight="1">
      <c r="A406" s="447"/>
      <c r="B406" s="447"/>
      <c r="C406" s="448"/>
      <c r="D406" s="500"/>
      <c r="E406" s="604" t="s">
        <v>51</v>
      </c>
      <c r="F406" s="453" t="s">
        <v>70</v>
      </c>
      <c r="G406" s="453" t="s">
        <v>237</v>
      </c>
      <c r="H406" s="453"/>
      <c r="I406" s="453"/>
      <c r="J406" s="521" t="s">
        <v>4</v>
      </c>
      <c r="K406" s="496" t="s">
        <v>11</v>
      </c>
      <c r="L406" s="496" t="s">
        <v>7</v>
      </c>
      <c r="M406" s="496" t="s">
        <v>6</v>
      </c>
      <c r="N406" s="453" t="s">
        <v>238</v>
      </c>
      <c r="O406" s="524" t="s">
        <v>5</v>
      </c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</row>
    <row r="407" spans="1:40" ht="14.25" customHeight="1">
      <c r="A407" s="447"/>
      <c r="B407" s="447"/>
      <c r="C407" s="448"/>
      <c r="D407" s="500"/>
      <c r="E407" s="604"/>
      <c r="F407" s="453"/>
      <c r="G407" s="453"/>
      <c r="H407" s="453"/>
      <c r="I407" s="453"/>
      <c r="J407" s="483"/>
      <c r="K407" s="453"/>
      <c r="L407" s="453"/>
      <c r="M407" s="453"/>
      <c r="N407" s="453"/>
      <c r="O407" s="525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</row>
    <row r="408" spans="1:40" ht="14.25" customHeight="1">
      <c r="A408" s="447"/>
      <c r="B408" s="447"/>
      <c r="C408" s="448"/>
      <c r="D408" s="500"/>
      <c r="E408" s="604"/>
      <c r="F408" s="453"/>
      <c r="G408" s="453"/>
      <c r="H408" s="453"/>
      <c r="I408" s="453"/>
      <c r="J408" s="483"/>
      <c r="K408" s="453"/>
      <c r="L408" s="453"/>
      <c r="M408" s="453"/>
      <c r="N408" s="453"/>
      <c r="O408" s="525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</row>
    <row r="409" spans="1:40" ht="14.25" customHeight="1">
      <c r="A409" s="450"/>
      <c r="B409" s="450"/>
      <c r="C409" s="451"/>
      <c r="D409" s="501"/>
      <c r="E409" s="604"/>
      <c r="F409" s="453"/>
      <c r="G409" s="453"/>
      <c r="H409" s="453"/>
      <c r="I409" s="453"/>
      <c r="J409" s="483"/>
      <c r="K409" s="453"/>
      <c r="L409" s="453"/>
      <c r="M409" s="453"/>
      <c r="N409" s="453"/>
      <c r="O409" s="526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</row>
    <row r="410" spans="1:40" ht="14.25" customHeight="1">
      <c r="A410" s="106"/>
      <c r="B410" s="106"/>
      <c r="C410" s="106"/>
      <c r="D410" s="327"/>
      <c r="E410" s="328"/>
      <c r="F410" s="329"/>
      <c r="G410" s="330"/>
      <c r="K410" s="329"/>
      <c r="L410" s="329"/>
      <c r="M410" s="331"/>
      <c r="N410" s="332"/>
      <c r="O410" s="332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</row>
    <row r="411" spans="1:40" ht="14.25" customHeight="1">
      <c r="A411" s="466" t="s">
        <v>486</v>
      </c>
      <c r="B411" s="466"/>
      <c r="C411" s="467"/>
      <c r="D411" s="333">
        <f>SUM(D413:D442)</f>
        <v>177</v>
      </c>
      <c r="E411" s="255">
        <f>SUM(E413:E442)</f>
        <v>2231</v>
      </c>
      <c r="F411" s="255">
        <f>SUM(F413:F442)</f>
        <v>2218</v>
      </c>
      <c r="G411" s="255">
        <f>SUM(G413:G442)</f>
        <v>16</v>
      </c>
      <c r="H411" s="255">
        <v>802086</v>
      </c>
      <c r="I411" s="255">
        <v>2675497</v>
      </c>
      <c r="J411" s="255">
        <v>4432615</v>
      </c>
      <c r="K411" s="255">
        <v>3724040</v>
      </c>
      <c r="L411" s="255">
        <v>565295</v>
      </c>
      <c r="M411" s="255">
        <v>9519</v>
      </c>
      <c r="N411" s="255">
        <v>233</v>
      </c>
      <c r="O411" s="255">
        <v>133528</v>
      </c>
      <c r="P411" s="8"/>
      <c r="Q411" s="68"/>
      <c r="R411" s="8"/>
      <c r="S411" s="6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</row>
    <row r="412" spans="1:40" ht="14.25" customHeight="1">
      <c r="A412" s="46"/>
      <c r="B412" s="46"/>
      <c r="C412" s="46"/>
      <c r="D412" s="253"/>
      <c r="E412" s="251"/>
      <c r="F412" s="256"/>
      <c r="G412" s="256"/>
      <c r="H412" s="256"/>
      <c r="I412" s="256"/>
      <c r="J412" s="255"/>
      <c r="K412" s="256"/>
      <c r="L412" s="256"/>
      <c r="M412" s="256"/>
      <c r="N412" s="256"/>
      <c r="O412" s="257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</row>
    <row r="413" spans="1:40" ht="14.25" customHeight="1">
      <c r="A413" s="447" t="s">
        <v>19</v>
      </c>
      <c r="B413" s="447"/>
      <c r="C413" s="448"/>
      <c r="D413" s="253">
        <v>9</v>
      </c>
      <c r="E413" s="251">
        <v>141</v>
      </c>
      <c r="F413" s="251">
        <v>140</v>
      </c>
      <c r="G413" s="251">
        <v>1</v>
      </c>
      <c r="H413" s="251">
        <v>42498</v>
      </c>
      <c r="I413" s="251">
        <v>41293</v>
      </c>
      <c r="J413" s="252">
        <v>93579</v>
      </c>
      <c r="K413" s="251">
        <v>80523</v>
      </c>
      <c r="L413" s="251">
        <v>12917</v>
      </c>
      <c r="M413" s="251" t="s">
        <v>89</v>
      </c>
      <c r="N413" s="251" t="s">
        <v>89</v>
      </c>
      <c r="O413" s="251">
        <v>139</v>
      </c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</row>
    <row r="414" spans="1:40" ht="14.25" customHeight="1">
      <c r="A414" s="447" t="s">
        <v>239</v>
      </c>
      <c r="B414" s="447"/>
      <c r="C414" s="448"/>
      <c r="D414" s="253">
        <v>1</v>
      </c>
      <c r="E414" s="251">
        <v>4</v>
      </c>
      <c r="F414" s="251">
        <v>4</v>
      </c>
      <c r="G414" s="251" t="s">
        <v>89</v>
      </c>
      <c r="H414" s="258" t="s">
        <v>35</v>
      </c>
      <c r="I414" s="258" t="s">
        <v>35</v>
      </c>
      <c r="J414" s="258" t="s">
        <v>35</v>
      </c>
      <c r="K414" s="258" t="s">
        <v>35</v>
      </c>
      <c r="L414" s="258" t="s">
        <v>35</v>
      </c>
      <c r="M414" s="251" t="s">
        <v>89</v>
      </c>
      <c r="N414" s="251" t="s">
        <v>89</v>
      </c>
      <c r="O414" s="258" t="s">
        <v>35</v>
      </c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</row>
    <row r="415" spans="1:40" ht="14.25" customHeight="1">
      <c r="A415" s="522" t="s">
        <v>283</v>
      </c>
      <c r="B415" s="522"/>
      <c r="C415" s="523"/>
      <c r="D415" s="334">
        <v>6</v>
      </c>
      <c r="E415" s="318">
        <v>51</v>
      </c>
      <c r="F415" s="318">
        <v>50</v>
      </c>
      <c r="G415" s="335">
        <v>1</v>
      </c>
      <c r="H415" s="258" t="s">
        <v>35</v>
      </c>
      <c r="I415" s="258" t="s">
        <v>35</v>
      </c>
      <c r="J415" s="258" t="s">
        <v>35</v>
      </c>
      <c r="K415" s="258" t="s">
        <v>35</v>
      </c>
      <c r="L415" s="258" t="s">
        <v>35</v>
      </c>
      <c r="M415" s="251" t="s">
        <v>89</v>
      </c>
      <c r="N415" s="251" t="s">
        <v>89</v>
      </c>
      <c r="O415" s="258" t="s">
        <v>89</v>
      </c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</row>
    <row r="416" spans="1:40" ht="14.25" customHeight="1">
      <c r="A416" s="447" t="s">
        <v>20</v>
      </c>
      <c r="B416" s="447"/>
      <c r="C416" s="448"/>
      <c r="D416" s="253">
        <v>2</v>
      </c>
      <c r="E416" s="251">
        <v>13</v>
      </c>
      <c r="F416" s="251">
        <v>11</v>
      </c>
      <c r="G416" s="251">
        <v>2</v>
      </c>
      <c r="H416" s="251" t="s">
        <v>35</v>
      </c>
      <c r="I416" s="251" t="s">
        <v>35</v>
      </c>
      <c r="J416" s="251" t="s">
        <v>35</v>
      </c>
      <c r="K416" s="251" t="s">
        <v>35</v>
      </c>
      <c r="L416" s="251" t="s">
        <v>89</v>
      </c>
      <c r="M416" s="251" t="s">
        <v>89</v>
      </c>
      <c r="N416" s="251" t="s">
        <v>89</v>
      </c>
      <c r="O416" s="258" t="s">
        <v>89</v>
      </c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</row>
    <row r="417" spans="1:40" ht="14.25" customHeight="1">
      <c r="A417" s="447" t="s">
        <v>21</v>
      </c>
      <c r="B417" s="447"/>
      <c r="C417" s="448"/>
      <c r="D417" s="253">
        <v>5</v>
      </c>
      <c r="E417" s="251">
        <v>72</v>
      </c>
      <c r="F417" s="251">
        <v>72</v>
      </c>
      <c r="G417" s="251" t="s">
        <v>89</v>
      </c>
      <c r="H417" s="258">
        <v>24448</v>
      </c>
      <c r="I417" s="258">
        <v>36408</v>
      </c>
      <c r="J417" s="252">
        <v>72930</v>
      </c>
      <c r="K417" s="258">
        <v>72930</v>
      </c>
      <c r="L417" s="258" t="s">
        <v>89</v>
      </c>
      <c r="M417" s="251" t="s">
        <v>89</v>
      </c>
      <c r="N417" s="251" t="s">
        <v>89</v>
      </c>
      <c r="O417" s="258" t="s">
        <v>89</v>
      </c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</row>
    <row r="418" spans="1:40" ht="14.25" customHeight="1">
      <c r="A418" s="375"/>
      <c r="B418" s="375"/>
      <c r="C418" s="375"/>
      <c r="D418" s="253"/>
      <c r="E418" s="251"/>
      <c r="F418" s="251"/>
      <c r="G418" s="251"/>
      <c r="H418" s="251"/>
      <c r="I418" s="251"/>
      <c r="J418" s="252"/>
      <c r="K418" s="251"/>
      <c r="L418" s="251"/>
      <c r="M418" s="251"/>
      <c r="N418" s="251"/>
      <c r="O418" s="25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</row>
    <row r="419" spans="1:40" ht="14.25" customHeight="1">
      <c r="A419" s="447"/>
      <c r="B419" s="447"/>
      <c r="C419" s="448"/>
      <c r="E419" s="251"/>
      <c r="G419" s="251"/>
      <c r="H419" s="258"/>
      <c r="I419" s="251"/>
      <c r="J419" s="252"/>
      <c r="K419" s="251"/>
      <c r="L419" s="251"/>
      <c r="M419" s="251"/>
      <c r="N419" s="251"/>
      <c r="O419" s="25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</row>
    <row r="420" spans="1:40" ht="14.25" customHeight="1">
      <c r="A420" s="447" t="s">
        <v>488</v>
      </c>
      <c r="B420" s="447"/>
      <c r="C420" s="448"/>
      <c r="D420" s="253">
        <v>9</v>
      </c>
      <c r="E420" s="251">
        <v>105</v>
      </c>
      <c r="F420" s="251">
        <v>105</v>
      </c>
      <c r="G420" s="251" t="s">
        <v>89</v>
      </c>
      <c r="H420" s="258" t="s">
        <v>35</v>
      </c>
      <c r="I420" s="258" t="s">
        <v>35</v>
      </c>
      <c r="J420" s="258" t="s">
        <v>35</v>
      </c>
      <c r="K420" s="258" t="s">
        <v>35</v>
      </c>
      <c r="L420" s="258" t="s">
        <v>35</v>
      </c>
      <c r="M420" s="251" t="s">
        <v>89</v>
      </c>
      <c r="N420" s="258" t="s">
        <v>89</v>
      </c>
      <c r="O420" s="258" t="s">
        <v>35</v>
      </c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</row>
    <row r="421" spans="1:40" ht="14.25" customHeight="1">
      <c r="A421" s="447" t="s">
        <v>489</v>
      </c>
      <c r="B421" s="447"/>
      <c r="C421" s="448"/>
      <c r="D421" s="253">
        <v>1</v>
      </c>
      <c r="E421" s="251">
        <v>12</v>
      </c>
      <c r="F421" s="251">
        <v>11</v>
      </c>
      <c r="G421" s="251">
        <v>1</v>
      </c>
      <c r="H421" s="258" t="s">
        <v>35</v>
      </c>
      <c r="I421" s="258" t="s">
        <v>35</v>
      </c>
      <c r="J421" s="258" t="s">
        <v>35</v>
      </c>
      <c r="K421" s="258" t="s">
        <v>89</v>
      </c>
      <c r="L421" s="258" t="s">
        <v>35</v>
      </c>
      <c r="M421" s="258" t="s">
        <v>89</v>
      </c>
      <c r="N421" s="251" t="s">
        <v>89</v>
      </c>
      <c r="O421" s="258" t="s">
        <v>89</v>
      </c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</row>
    <row r="422" spans="1:40" ht="14.25" customHeight="1">
      <c r="A422" s="447" t="s">
        <v>22</v>
      </c>
      <c r="B422" s="447"/>
      <c r="C422" s="448"/>
      <c r="D422" s="253">
        <v>1</v>
      </c>
      <c r="E422" s="251">
        <v>19</v>
      </c>
      <c r="F422" s="251">
        <v>19</v>
      </c>
      <c r="G422" s="251" t="s">
        <v>89</v>
      </c>
      <c r="H422" s="258" t="s">
        <v>35</v>
      </c>
      <c r="I422" s="258" t="s">
        <v>35</v>
      </c>
      <c r="J422" s="258" t="s">
        <v>35</v>
      </c>
      <c r="K422" s="258" t="s">
        <v>35</v>
      </c>
      <c r="L422" s="258" t="s">
        <v>89</v>
      </c>
      <c r="M422" s="251" t="s">
        <v>89</v>
      </c>
      <c r="N422" s="251" t="s">
        <v>89</v>
      </c>
      <c r="O422" s="258" t="s">
        <v>35</v>
      </c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</row>
    <row r="423" spans="1:40" ht="14.25" customHeight="1">
      <c r="A423" s="522" t="s">
        <v>491</v>
      </c>
      <c r="B423" s="522"/>
      <c r="C423" s="523"/>
      <c r="D423" s="253">
        <v>20</v>
      </c>
      <c r="E423" s="251">
        <v>250</v>
      </c>
      <c r="F423" s="251">
        <v>249</v>
      </c>
      <c r="G423" s="251">
        <v>1</v>
      </c>
      <c r="H423" s="258">
        <v>79059</v>
      </c>
      <c r="I423" s="258">
        <v>213999</v>
      </c>
      <c r="J423" s="258">
        <v>374559</v>
      </c>
      <c r="K423" s="258">
        <v>315294</v>
      </c>
      <c r="L423" s="251">
        <v>40265</v>
      </c>
      <c r="M423" s="251" t="s">
        <v>89</v>
      </c>
      <c r="N423" s="251" t="s">
        <v>89</v>
      </c>
      <c r="O423" s="258">
        <v>19000</v>
      </c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</row>
    <row r="424" spans="1:40" ht="14.25" customHeight="1">
      <c r="A424" s="447" t="s">
        <v>23</v>
      </c>
      <c r="B424" s="447"/>
      <c r="C424" s="448"/>
      <c r="D424" s="253">
        <v>1</v>
      </c>
      <c r="E424" s="251">
        <v>20</v>
      </c>
      <c r="F424" s="251">
        <v>20</v>
      </c>
      <c r="G424" s="251" t="s">
        <v>89</v>
      </c>
      <c r="H424" s="258" t="s">
        <v>35</v>
      </c>
      <c r="I424" s="258" t="s">
        <v>35</v>
      </c>
      <c r="J424" s="258" t="s">
        <v>35</v>
      </c>
      <c r="K424" s="258" t="s">
        <v>35</v>
      </c>
      <c r="L424" s="258" t="s">
        <v>35</v>
      </c>
      <c r="M424" s="251" t="s">
        <v>89</v>
      </c>
      <c r="N424" s="258" t="s">
        <v>89</v>
      </c>
      <c r="O424" s="258" t="s">
        <v>35</v>
      </c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</row>
    <row r="425" spans="1:40" ht="14.25" customHeight="1">
      <c r="A425" s="371"/>
      <c r="B425" s="371"/>
      <c r="C425" s="371"/>
      <c r="D425" s="253"/>
      <c r="E425" s="251"/>
      <c r="F425" s="251"/>
      <c r="G425" s="251"/>
      <c r="H425" s="251"/>
      <c r="I425" s="251"/>
      <c r="J425" s="252"/>
      <c r="K425" s="251"/>
      <c r="L425" s="251"/>
      <c r="M425" s="251"/>
      <c r="N425" s="251"/>
      <c r="O425" s="25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</row>
    <row r="426" spans="1:40" ht="14.25" customHeight="1">
      <c r="A426" s="371"/>
      <c r="B426" s="371"/>
      <c r="C426" s="372"/>
      <c r="E426" s="251"/>
      <c r="H426" s="251"/>
      <c r="I426" s="251"/>
      <c r="J426" s="252"/>
      <c r="K426" s="251"/>
      <c r="L426" s="251"/>
      <c r="M426" s="251"/>
      <c r="N426" s="251"/>
      <c r="O426" s="25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</row>
    <row r="427" spans="1:40" ht="14.25" customHeight="1">
      <c r="A427" s="447" t="s">
        <v>601</v>
      </c>
      <c r="B427" s="447"/>
      <c r="C427" s="448"/>
      <c r="D427" s="253">
        <v>4</v>
      </c>
      <c r="E427" s="251">
        <v>60</v>
      </c>
      <c r="F427" s="251">
        <v>60</v>
      </c>
      <c r="G427" s="251" t="s">
        <v>89</v>
      </c>
      <c r="H427" s="258" t="s">
        <v>35</v>
      </c>
      <c r="I427" s="258" t="s">
        <v>35</v>
      </c>
      <c r="J427" s="336" t="s">
        <v>35</v>
      </c>
      <c r="K427" s="258" t="s">
        <v>35</v>
      </c>
      <c r="L427" s="251" t="s">
        <v>89</v>
      </c>
      <c r="M427" s="251" t="s">
        <v>89</v>
      </c>
      <c r="N427" s="251" t="s">
        <v>89</v>
      </c>
      <c r="O427" s="258" t="s">
        <v>35</v>
      </c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</row>
    <row r="428" spans="1:40" ht="14.25" customHeight="1">
      <c r="A428" s="447" t="s">
        <v>602</v>
      </c>
      <c r="B428" s="447"/>
      <c r="C428" s="448"/>
      <c r="D428" s="253">
        <v>5</v>
      </c>
      <c r="E428" s="251">
        <v>72</v>
      </c>
      <c r="F428" s="251">
        <v>72</v>
      </c>
      <c r="G428" s="251" t="s">
        <v>89</v>
      </c>
      <c r="H428" s="258" t="s">
        <v>35</v>
      </c>
      <c r="I428" s="258" t="s">
        <v>35</v>
      </c>
      <c r="J428" s="336" t="s">
        <v>35</v>
      </c>
      <c r="K428" s="258" t="s">
        <v>35</v>
      </c>
      <c r="L428" s="258" t="s">
        <v>35</v>
      </c>
      <c r="M428" s="258" t="s">
        <v>89</v>
      </c>
      <c r="N428" s="258" t="s">
        <v>89</v>
      </c>
      <c r="O428" s="258" t="s">
        <v>35</v>
      </c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</row>
    <row r="429" spans="1:40" ht="14.25" customHeight="1">
      <c r="A429" s="447" t="s">
        <v>24</v>
      </c>
      <c r="B429" s="447"/>
      <c r="C429" s="448"/>
      <c r="D429" s="253">
        <v>2</v>
      </c>
      <c r="E429" s="251">
        <v>28</v>
      </c>
      <c r="F429" s="251">
        <v>28</v>
      </c>
      <c r="G429" s="251" t="s">
        <v>89</v>
      </c>
      <c r="H429" s="258" t="s">
        <v>35</v>
      </c>
      <c r="I429" s="258" t="s">
        <v>35</v>
      </c>
      <c r="J429" s="336" t="s">
        <v>35</v>
      </c>
      <c r="K429" s="258" t="s">
        <v>35</v>
      </c>
      <c r="L429" s="258" t="s">
        <v>35</v>
      </c>
      <c r="M429" s="258" t="s">
        <v>89</v>
      </c>
      <c r="N429" s="258" t="s">
        <v>89</v>
      </c>
      <c r="O429" s="258" t="s">
        <v>89</v>
      </c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</row>
    <row r="430" spans="1:40" ht="14.25" customHeight="1">
      <c r="A430" s="447" t="s">
        <v>25</v>
      </c>
      <c r="B430" s="447"/>
      <c r="C430" s="448"/>
      <c r="D430" s="253">
        <v>24</v>
      </c>
      <c r="E430" s="251">
        <v>296</v>
      </c>
      <c r="F430" s="251">
        <v>295</v>
      </c>
      <c r="G430" s="251">
        <v>2</v>
      </c>
      <c r="H430" s="258">
        <v>105453</v>
      </c>
      <c r="I430" s="251">
        <v>184995</v>
      </c>
      <c r="J430" s="336">
        <v>392515</v>
      </c>
      <c r="K430" s="251">
        <v>229223</v>
      </c>
      <c r="L430" s="251">
        <v>146193</v>
      </c>
      <c r="M430" s="251">
        <v>234</v>
      </c>
      <c r="N430" s="258">
        <v>233</v>
      </c>
      <c r="O430" s="251">
        <v>16632</v>
      </c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</row>
    <row r="431" spans="1:40" ht="14.25" customHeight="1">
      <c r="A431" s="447" t="s">
        <v>593</v>
      </c>
      <c r="B431" s="447"/>
      <c r="C431" s="448"/>
      <c r="D431" s="253">
        <v>3</v>
      </c>
      <c r="E431" s="251">
        <v>29</v>
      </c>
      <c r="F431" s="251">
        <v>29</v>
      </c>
      <c r="G431" s="251" t="s">
        <v>89</v>
      </c>
      <c r="H431" s="258" t="s">
        <v>35</v>
      </c>
      <c r="I431" s="258" t="s">
        <v>35</v>
      </c>
      <c r="J431" s="336" t="s">
        <v>35</v>
      </c>
      <c r="K431" s="258" t="s">
        <v>35</v>
      </c>
      <c r="L431" s="258" t="s">
        <v>35</v>
      </c>
      <c r="M431" s="258" t="s">
        <v>89</v>
      </c>
      <c r="N431" s="258" t="s">
        <v>89</v>
      </c>
      <c r="O431" s="258" t="s">
        <v>89</v>
      </c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</row>
    <row r="432" spans="1:40" ht="14.25" customHeight="1">
      <c r="A432" s="365"/>
      <c r="B432" s="365"/>
      <c r="C432" s="366"/>
      <c r="E432" s="251"/>
      <c r="H432" s="251"/>
      <c r="I432" s="251"/>
      <c r="J432" s="252"/>
      <c r="K432" s="251"/>
      <c r="L432" s="251"/>
      <c r="M432" s="251"/>
      <c r="N432" s="251"/>
      <c r="O432" s="251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</row>
    <row r="433" spans="1:40" ht="14.25" customHeight="1">
      <c r="A433" s="365"/>
      <c r="B433" s="365"/>
      <c r="C433" s="366"/>
      <c r="E433" s="251"/>
      <c r="H433" s="251"/>
      <c r="I433" s="251"/>
      <c r="J433" s="252"/>
      <c r="K433" s="251"/>
      <c r="L433" s="251"/>
      <c r="M433" s="251"/>
      <c r="N433" s="251"/>
      <c r="O433" s="251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</row>
    <row r="434" spans="1:40" ht="14.25" customHeight="1">
      <c r="A434" s="447" t="s">
        <v>290</v>
      </c>
      <c r="B434" s="447"/>
      <c r="C434" s="448"/>
      <c r="D434" s="253">
        <v>39</v>
      </c>
      <c r="E434" s="251">
        <v>472</v>
      </c>
      <c r="F434" s="251">
        <v>469</v>
      </c>
      <c r="G434" s="251">
        <v>3</v>
      </c>
      <c r="H434" s="251">
        <v>198969</v>
      </c>
      <c r="I434" s="251">
        <v>487859</v>
      </c>
      <c r="J434" s="252">
        <v>916851</v>
      </c>
      <c r="K434" s="251">
        <v>755388</v>
      </c>
      <c r="L434" s="251">
        <v>145912</v>
      </c>
      <c r="M434" s="251" t="s">
        <v>89</v>
      </c>
      <c r="N434" s="251" t="s">
        <v>89</v>
      </c>
      <c r="O434" s="251">
        <v>15551</v>
      </c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</row>
    <row r="435" spans="1:40" ht="14.25" customHeight="1">
      <c r="A435" s="463" t="s">
        <v>292</v>
      </c>
      <c r="B435" s="463"/>
      <c r="C435" s="489"/>
      <c r="D435" s="253">
        <v>11</v>
      </c>
      <c r="E435" s="251">
        <v>153</v>
      </c>
      <c r="F435" s="251">
        <v>150</v>
      </c>
      <c r="G435" s="251">
        <v>3</v>
      </c>
      <c r="H435" s="258" t="s">
        <v>35</v>
      </c>
      <c r="I435" s="251" t="s">
        <v>35</v>
      </c>
      <c r="J435" s="252" t="s">
        <v>35</v>
      </c>
      <c r="K435" s="251" t="s">
        <v>35</v>
      </c>
      <c r="L435" s="251" t="s">
        <v>667</v>
      </c>
      <c r="M435" s="258" t="s">
        <v>35</v>
      </c>
      <c r="N435" s="251" t="s">
        <v>89</v>
      </c>
      <c r="O435" s="251" t="s">
        <v>35</v>
      </c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</row>
    <row r="436" spans="1:40" ht="14.25" customHeight="1">
      <c r="A436" s="447" t="s">
        <v>594</v>
      </c>
      <c r="B436" s="447"/>
      <c r="C436" s="448"/>
      <c r="D436" s="253">
        <v>11</v>
      </c>
      <c r="E436" s="251">
        <v>154</v>
      </c>
      <c r="F436" s="251">
        <v>153</v>
      </c>
      <c r="G436" s="251">
        <v>1</v>
      </c>
      <c r="H436" s="251">
        <v>44401</v>
      </c>
      <c r="I436" s="251">
        <v>120667</v>
      </c>
      <c r="J436" s="252">
        <v>226279</v>
      </c>
      <c r="K436" s="251">
        <v>156359</v>
      </c>
      <c r="L436" s="251">
        <v>69920</v>
      </c>
      <c r="M436" s="251" t="s">
        <v>89</v>
      </c>
      <c r="N436" s="251" t="s">
        <v>89</v>
      </c>
      <c r="O436" s="251" t="s">
        <v>89</v>
      </c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</row>
    <row r="437" spans="1:40" ht="13.5">
      <c r="A437" s="447" t="s">
        <v>26</v>
      </c>
      <c r="B437" s="447"/>
      <c r="C437" s="448"/>
      <c r="D437" s="253">
        <v>14</v>
      </c>
      <c r="E437" s="251">
        <v>189</v>
      </c>
      <c r="F437" s="251">
        <v>191</v>
      </c>
      <c r="G437" s="251" t="s">
        <v>89</v>
      </c>
      <c r="H437" s="251">
        <v>61192</v>
      </c>
      <c r="I437" s="336">
        <v>89191</v>
      </c>
      <c r="J437" s="252">
        <v>202968</v>
      </c>
      <c r="K437" s="251">
        <v>142636</v>
      </c>
      <c r="L437" s="251">
        <v>44300</v>
      </c>
      <c r="M437" s="251">
        <v>7956</v>
      </c>
      <c r="N437" s="251" t="s">
        <v>89</v>
      </c>
      <c r="O437" s="251">
        <v>8076</v>
      </c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</row>
    <row r="438" spans="1:40" ht="14.25" customHeight="1">
      <c r="A438" s="447" t="s">
        <v>39</v>
      </c>
      <c r="B438" s="447"/>
      <c r="C438" s="448"/>
      <c r="D438" s="253">
        <v>3</v>
      </c>
      <c r="E438" s="251">
        <v>41</v>
      </c>
      <c r="F438" s="251">
        <v>41</v>
      </c>
      <c r="G438" s="251" t="s">
        <v>89</v>
      </c>
      <c r="H438" s="251" t="s">
        <v>35</v>
      </c>
      <c r="I438" s="251" t="s">
        <v>35</v>
      </c>
      <c r="J438" s="252" t="s">
        <v>35</v>
      </c>
      <c r="K438" s="251" t="s">
        <v>35</v>
      </c>
      <c r="L438" s="251" t="s">
        <v>35</v>
      </c>
      <c r="M438" s="251" t="s">
        <v>35</v>
      </c>
      <c r="N438" s="251" t="s">
        <v>89</v>
      </c>
      <c r="O438" s="251" t="s">
        <v>35</v>
      </c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</row>
    <row r="439" spans="1:40" ht="14.25" customHeight="1">
      <c r="A439" s="365"/>
      <c r="B439" s="365"/>
      <c r="C439" s="366"/>
      <c r="D439" s="253"/>
      <c r="E439" s="251"/>
      <c r="F439" s="251"/>
      <c r="G439" s="251"/>
      <c r="H439" s="251"/>
      <c r="I439" s="251"/>
      <c r="J439" s="252"/>
      <c r="K439" s="251"/>
      <c r="L439" s="251"/>
      <c r="M439" s="251"/>
      <c r="N439" s="251"/>
      <c r="O439" s="251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</row>
    <row r="440" spans="1:40" ht="14.25" customHeight="1">
      <c r="A440" s="8"/>
      <c r="B440" s="8"/>
      <c r="C440" s="38"/>
      <c r="D440" s="337"/>
      <c r="J440" s="252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</row>
    <row r="441" spans="1:40" ht="14.25" customHeight="1">
      <c r="A441" s="447" t="s">
        <v>27</v>
      </c>
      <c r="B441" s="447"/>
      <c r="C441" s="448"/>
      <c r="D441" s="253">
        <v>2</v>
      </c>
      <c r="E441" s="251">
        <v>20</v>
      </c>
      <c r="F441" s="251">
        <v>20</v>
      </c>
      <c r="G441" s="251" t="s">
        <v>89</v>
      </c>
      <c r="H441" s="251" t="s">
        <v>35</v>
      </c>
      <c r="I441" s="251" t="s">
        <v>35</v>
      </c>
      <c r="J441" s="252" t="s">
        <v>35</v>
      </c>
      <c r="K441" s="251" t="s">
        <v>35</v>
      </c>
      <c r="L441" s="251" t="s">
        <v>89</v>
      </c>
      <c r="M441" s="251" t="s">
        <v>89</v>
      </c>
      <c r="N441" s="251" t="s">
        <v>89</v>
      </c>
      <c r="O441" s="251" t="s">
        <v>89</v>
      </c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</row>
    <row r="442" spans="1:40" ht="14.25" customHeight="1">
      <c r="A442" s="450" t="s">
        <v>318</v>
      </c>
      <c r="B442" s="450"/>
      <c r="C442" s="451"/>
      <c r="D442" s="338">
        <v>4</v>
      </c>
      <c r="E442" s="320">
        <v>30</v>
      </c>
      <c r="F442" s="320">
        <v>29</v>
      </c>
      <c r="G442" s="320">
        <v>1</v>
      </c>
      <c r="H442" s="339" t="s">
        <v>35</v>
      </c>
      <c r="I442" s="339" t="s">
        <v>35</v>
      </c>
      <c r="J442" s="339" t="s">
        <v>35</v>
      </c>
      <c r="K442" s="339" t="s">
        <v>35</v>
      </c>
      <c r="L442" s="320" t="s">
        <v>35</v>
      </c>
      <c r="M442" s="320" t="s">
        <v>89</v>
      </c>
      <c r="N442" s="320" t="s">
        <v>89</v>
      </c>
      <c r="O442" s="339" t="s">
        <v>35</v>
      </c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</row>
    <row r="443" spans="1:40" ht="14.25" customHeight="1">
      <c r="A443" s="254" t="s">
        <v>649</v>
      </c>
      <c r="B443" s="241"/>
      <c r="C443" s="241"/>
      <c r="D443" s="279"/>
      <c r="E443" s="279"/>
      <c r="F443" s="279"/>
      <c r="G443" s="279"/>
      <c r="H443" s="71"/>
      <c r="I443" s="71"/>
      <c r="J443" s="132"/>
      <c r="K443" s="279"/>
      <c r="L443" s="279"/>
      <c r="M443" s="279"/>
      <c r="N443" s="279"/>
      <c r="O443" s="279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</row>
    <row r="444" spans="1:40" ht="14.25" customHeight="1">
      <c r="A444" s="380"/>
      <c r="B444" s="380"/>
      <c r="C444" s="380"/>
      <c r="D444" s="112"/>
      <c r="E444" s="112"/>
      <c r="F444" s="112"/>
      <c r="G444" s="112"/>
      <c r="H444" s="71"/>
      <c r="I444" s="71"/>
      <c r="J444" s="132"/>
      <c r="K444" s="112"/>
      <c r="L444" s="112"/>
      <c r="M444" s="112"/>
      <c r="N444" s="112"/>
      <c r="O444" s="112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</row>
    <row r="445" spans="1:40" ht="14.25" customHeight="1">
      <c r="A445" s="380"/>
      <c r="B445" s="380"/>
      <c r="C445" s="380"/>
      <c r="D445" s="71"/>
      <c r="E445" s="71"/>
      <c r="F445" s="71"/>
      <c r="G445" s="71"/>
      <c r="H445" s="132"/>
      <c r="I445" s="132"/>
      <c r="J445" s="132"/>
      <c r="K445" s="71"/>
      <c r="L445" s="143"/>
      <c r="M445" s="143"/>
      <c r="N445" s="143"/>
      <c r="O445" s="143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</row>
    <row r="446" spans="1:40" ht="14.25" customHeight="1">
      <c r="A446" s="133" t="s">
        <v>284</v>
      </c>
      <c r="B446" s="390"/>
      <c r="C446" s="390"/>
      <c r="D446" s="390"/>
      <c r="E446" s="390"/>
      <c r="F446" s="390"/>
      <c r="G446" s="390"/>
      <c r="H446" s="390"/>
      <c r="I446" s="390"/>
      <c r="J446" s="390"/>
      <c r="K446" s="390"/>
      <c r="L446" s="390"/>
      <c r="M446" s="390"/>
      <c r="N446" s="390"/>
      <c r="O446" s="390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</row>
    <row r="447" spans="1:40" ht="14.25" customHeight="1">
      <c r="A447" s="389" t="s">
        <v>289</v>
      </c>
      <c r="B447" s="389"/>
      <c r="C447" s="389"/>
      <c r="D447" s="389"/>
      <c r="E447" s="389"/>
      <c r="F447" s="389"/>
      <c r="G447" s="389"/>
      <c r="H447" s="67"/>
      <c r="I447" s="67"/>
      <c r="J447" s="8"/>
      <c r="K447" s="40"/>
      <c r="L447" s="8"/>
      <c r="M447" s="8"/>
      <c r="N447" s="5"/>
      <c r="O447" s="340" t="s">
        <v>682</v>
      </c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</row>
    <row r="448" spans="1:40" ht="14.25" customHeight="1">
      <c r="A448" s="519" t="s">
        <v>235</v>
      </c>
      <c r="B448" s="519"/>
      <c r="C448" s="537"/>
      <c r="D448" s="479" t="s">
        <v>37</v>
      </c>
      <c r="E448" s="468" t="s">
        <v>12</v>
      </c>
      <c r="F448" s="480"/>
      <c r="G448" s="469"/>
      <c r="H448" s="490" t="s">
        <v>2</v>
      </c>
      <c r="I448" s="490" t="s">
        <v>3</v>
      </c>
      <c r="J448" s="468" t="s">
        <v>240</v>
      </c>
      <c r="K448" s="480"/>
      <c r="L448" s="480"/>
      <c r="M448" s="480"/>
      <c r="N448" s="480"/>
      <c r="O448" s="480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</row>
    <row r="449" spans="1:40" ht="14.25" customHeight="1">
      <c r="A449" s="463"/>
      <c r="B449" s="463"/>
      <c r="C449" s="489"/>
      <c r="D449" s="479"/>
      <c r="E449" s="531" t="s">
        <v>493</v>
      </c>
      <c r="F449" s="537" t="s">
        <v>293</v>
      </c>
      <c r="G449" s="476" t="s">
        <v>494</v>
      </c>
      <c r="H449" s="490"/>
      <c r="I449" s="490"/>
      <c r="J449" s="367"/>
      <c r="K449" s="476" t="s">
        <v>241</v>
      </c>
      <c r="L449" s="476" t="s">
        <v>242</v>
      </c>
      <c r="M449" s="476" t="s">
        <v>6</v>
      </c>
      <c r="N449" s="476" t="s">
        <v>238</v>
      </c>
      <c r="O449" s="484" t="s">
        <v>5</v>
      </c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</row>
    <row r="450" spans="1:40" ht="14.25" customHeight="1">
      <c r="A450" s="463"/>
      <c r="B450" s="463"/>
      <c r="C450" s="489"/>
      <c r="D450" s="479"/>
      <c r="E450" s="549"/>
      <c r="F450" s="489"/>
      <c r="G450" s="477"/>
      <c r="H450" s="490"/>
      <c r="I450" s="490"/>
      <c r="J450" s="134" t="s">
        <v>495</v>
      </c>
      <c r="K450" s="477"/>
      <c r="L450" s="477"/>
      <c r="M450" s="477"/>
      <c r="N450" s="477"/>
      <c r="O450" s="485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</row>
    <row r="451" spans="1:40" ht="14.25" customHeight="1">
      <c r="A451" s="520"/>
      <c r="B451" s="520"/>
      <c r="C451" s="538"/>
      <c r="D451" s="479"/>
      <c r="E451" s="532"/>
      <c r="F451" s="538"/>
      <c r="G451" s="478"/>
      <c r="H451" s="490"/>
      <c r="I451" s="490"/>
      <c r="J451" s="135"/>
      <c r="K451" s="478"/>
      <c r="L451" s="478"/>
      <c r="M451" s="478"/>
      <c r="N451" s="478"/>
      <c r="O451" s="486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</row>
    <row r="452" spans="1:40" ht="14.25" customHeight="1">
      <c r="A452" s="106"/>
      <c r="B452" s="106"/>
      <c r="C452" s="106"/>
      <c r="D452" s="136"/>
      <c r="E452" s="130"/>
      <c r="F452" s="56"/>
      <c r="G452" s="56"/>
      <c r="H452" s="8"/>
      <c r="I452" s="8"/>
      <c r="J452" s="8"/>
      <c r="K452" s="8"/>
      <c r="L452" s="8"/>
      <c r="M452" s="137"/>
      <c r="N452" s="137"/>
      <c r="O452" s="137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</row>
    <row r="453" spans="1:40" ht="14.25" customHeight="1">
      <c r="A453" s="466" t="s">
        <v>486</v>
      </c>
      <c r="B453" s="466"/>
      <c r="C453" s="467"/>
      <c r="D453" s="131">
        <f>SUM(D455:D479)</f>
        <v>155</v>
      </c>
      <c r="E453" s="138">
        <f>SUM(E455:E479)</f>
        <v>295</v>
      </c>
      <c r="F453" s="138">
        <f>SUM(F455:F479)</f>
        <v>166</v>
      </c>
      <c r="G453" s="138">
        <f>SUM(G455:G479)</f>
        <v>129</v>
      </c>
      <c r="H453" s="138">
        <v>31767</v>
      </c>
      <c r="I453" s="138">
        <v>39557</v>
      </c>
      <c r="J453" s="138">
        <v>132698</v>
      </c>
      <c r="K453" s="138">
        <v>72121</v>
      </c>
      <c r="L453" s="138">
        <v>41780</v>
      </c>
      <c r="M453" s="138">
        <v>30</v>
      </c>
      <c r="N453" s="138" t="s">
        <v>89</v>
      </c>
      <c r="O453" s="138">
        <v>18767</v>
      </c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</row>
    <row r="454" spans="1:40" ht="14.25" customHeight="1">
      <c r="A454" s="46"/>
      <c r="B454" s="46"/>
      <c r="C454" s="46"/>
      <c r="D454" s="264"/>
      <c r="E454" s="373"/>
      <c r="F454" s="373"/>
      <c r="G454" s="373"/>
      <c r="H454" s="373"/>
      <c r="I454" s="373"/>
      <c r="J454" s="373"/>
      <c r="K454" s="373"/>
      <c r="L454" s="373"/>
      <c r="M454" s="39"/>
      <c r="N454" s="39"/>
      <c r="O454" s="39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</row>
    <row r="455" spans="1:40" ht="14.25" customHeight="1">
      <c r="A455" s="447" t="s">
        <v>19</v>
      </c>
      <c r="B455" s="447"/>
      <c r="C455" s="448"/>
      <c r="D455" s="264">
        <v>7</v>
      </c>
      <c r="E455" s="373">
        <v>13</v>
      </c>
      <c r="F455" s="373">
        <v>7</v>
      </c>
      <c r="G455" s="373">
        <v>6</v>
      </c>
      <c r="H455" s="373">
        <v>877</v>
      </c>
      <c r="I455" s="373">
        <v>1288</v>
      </c>
      <c r="J455" s="112">
        <v>3238</v>
      </c>
      <c r="K455" s="373">
        <v>3238</v>
      </c>
      <c r="L455" s="373" t="s">
        <v>89</v>
      </c>
      <c r="M455" s="373" t="s">
        <v>89</v>
      </c>
      <c r="N455" s="373" t="s">
        <v>89</v>
      </c>
      <c r="O455" s="373" t="s">
        <v>89</v>
      </c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</row>
    <row r="456" spans="1:40" ht="14.25" customHeight="1">
      <c r="A456" s="522" t="s">
        <v>283</v>
      </c>
      <c r="B456" s="522"/>
      <c r="C456" s="523"/>
      <c r="D456" s="264">
        <v>4</v>
      </c>
      <c r="E456" s="373">
        <v>7</v>
      </c>
      <c r="F456" s="373">
        <v>2</v>
      </c>
      <c r="G456" s="373">
        <v>5</v>
      </c>
      <c r="H456" s="373" t="s">
        <v>35</v>
      </c>
      <c r="I456" s="373" t="s">
        <v>35</v>
      </c>
      <c r="J456" s="373" t="s">
        <v>35</v>
      </c>
      <c r="K456" s="373" t="s">
        <v>35</v>
      </c>
      <c r="L456" s="373" t="s">
        <v>89</v>
      </c>
      <c r="M456" s="373" t="s">
        <v>35</v>
      </c>
      <c r="N456" s="373" t="s">
        <v>89</v>
      </c>
      <c r="O456" s="373" t="s">
        <v>89</v>
      </c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</row>
    <row r="457" spans="1:40" ht="14.25" customHeight="1">
      <c r="A457" s="463" t="s">
        <v>496</v>
      </c>
      <c r="B457" s="463"/>
      <c r="C457" s="489"/>
      <c r="D457" s="264">
        <v>2</v>
      </c>
      <c r="E457" s="373">
        <v>3</v>
      </c>
      <c r="F457" s="373" t="s">
        <v>89</v>
      </c>
      <c r="G457" s="373">
        <v>3</v>
      </c>
      <c r="H457" s="373" t="s">
        <v>89</v>
      </c>
      <c r="I457" s="373" t="s">
        <v>89</v>
      </c>
      <c r="J457" s="373" t="s">
        <v>89</v>
      </c>
      <c r="K457" s="373" t="s">
        <v>89</v>
      </c>
      <c r="L457" s="373" t="s">
        <v>89</v>
      </c>
      <c r="M457" s="373" t="s">
        <v>89</v>
      </c>
      <c r="N457" s="373" t="s">
        <v>89</v>
      </c>
      <c r="O457" s="373" t="s">
        <v>89</v>
      </c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</row>
    <row r="458" spans="1:40" ht="14.25" customHeight="1">
      <c r="A458" s="447" t="s">
        <v>20</v>
      </c>
      <c r="B458" s="447"/>
      <c r="C458" s="448"/>
      <c r="D458" s="264">
        <v>19</v>
      </c>
      <c r="E458" s="373">
        <v>29</v>
      </c>
      <c r="F458" s="373">
        <v>12</v>
      </c>
      <c r="G458" s="373">
        <v>17</v>
      </c>
      <c r="H458" s="373">
        <v>1947</v>
      </c>
      <c r="I458" s="373">
        <v>6998</v>
      </c>
      <c r="J458" s="112">
        <v>8948</v>
      </c>
      <c r="K458" s="373">
        <v>8026</v>
      </c>
      <c r="L458" s="373" t="s">
        <v>89</v>
      </c>
      <c r="M458" s="373" t="s">
        <v>89</v>
      </c>
      <c r="N458" s="373" t="s">
        <v>89</v>
      </c>
      <c r="O458" s="373">
        <v>922</v>
      </c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</row>
    <row r="459" spans="1:40" ht="14.25" customHeight="1">
      <c r="A459" s="447" t="s">
        <v>488</v>
      </c>
      <c r="B459" s="447"/>
      <c r="C459" s="448"/>
      <c r="D459" s="264">
        <v>7</v>
      </c>
      <c r="E459" s="373">
        <v>9</v>
      </c>
      <c r="F459" s="373">
        <v>3</v>
      </c>
      <c r="G459" s="373">
        <v>6</v>
      </c>
      <c r="H459" s="373">
        <v>1295</v>
      </c>
      <c r="I459" s="373">
        <v>2907</v>
      </c>
      <c r="J459" s="373">
        <v>8776</v>
      </c>
      <c r="K459" s="373">
        <v>190</v>
      </c>
      <c r="L459" s="373">
        <v>7986</v>
      </c>
      <c r="M459" s="373" t="s">
        <v>89</v>
      </c>
      <c r="N459" s="373" t="s">
        <v>89</v>
      </c>
      <c r="O459" s="373">
        <v>600</v>
      </c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</row>
    <row r="460" spans="1:40" ht="14.25" customHeight="1">
      <c r="A460" s="447"/>
      <c r="B460" s="447"/>
      <c r="C460" s="448"/>
      <c r="D460" s="10"/>
      <c r="E460" s="8"/>
      <c r="F460" s="8"/>
      <c r="G460" s="8"/>
      <c r="H460" s="8"/>
      <c r="I460" s="8"/>
      <c r="J460" s="8"/>
      <c r="K460" s="8"/>
      <c r="L460" s="8"/>
      <c r="M460" s="373"/>
      <c r="N460" s="373"/>
      <c r="O460" s="373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</row>
    <row r="461" spans="1:40" ht="14.25" customHeight="1">
      <c r="A461" s="447"/>
      <c r="B461" s="447"/>
      <c r="C461" s="448"/>
      <c r="D461" s="264"/>
      <c r="E461" s="279"/>
      <c r="F461" s="279"/>
      <c r="G461" s="279"/>
      <c r="H461" s="279"/>
      <c r="I461" s="279"/>
      <c r="J461" s="279"/>
      <c r="K461" s="279"/>
      <c r="L461" s="373"/>
      <c r="M461" s="373"/>
      <c r="N461" s="373"/>
      <c r="O461" s="373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</row>
    <row r="462" spans="1:40" ht="14.25" customHeight="1">
      <c r="A462" s="500" t="s">
        <v>595</v>
      </c>
      <c r="B462" s="500"/>
      <c r="C462" s="516"/>
      <c r="D462" s="264">
        <v>1</v>
      </c>
      <c r="E462" s="279">
        <v>2</v>
      </c>
      <c r="F462" s="279">
        <v>2</v>
      </c>
      <c r="G462" s="279" t="s">
        <v>89</v>
      </c>
      <c r="H462" s="373" t="s">
        <v>35</v>
      </c>
      <c r="I462" s="373" t="s">
        <v>35</v>
      </c>
      <c r="J462" s="373" t="s">
        <v>35</v>
      </c>
      <c r="K462" s="279" t="s">
        <v>35</v>
      </c>
      <c r="L462" s="279" t="s">
        <v>35</v>
      </c>
      <c r="M462" s="373" t="s">
        <v>89</v>
      </c>
      <c r="N462" s="373" t="s">
        <v>89</v>
      </c>
      <c r="O462" s="373" t="s">
        <v>35</v>
      </c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</row>
    <row r="463" spans="1:40" ht="14.25" customHeight="1">
      <c r="A463" s="447" t="s">
        <v>596</v>
      </c>
      <c r="B463" s="447"/>
      <c r="C463" s="448"/>
      <c r="D463" s="264">
        <v>15</v>
      </c>
      <c r="E463" s="279">
        <v>34</v>
      </c>
      <c r="F463" s="279">
        <v>23</v>
      </c>
      <c r="G463" s="373">
        <v>11</v>
      </c>
      <c r="H463" s="373" t="s">
        <v>35</v>
      </c>
      <c r="I463" s="373" t="s">
        <v>35</v>
      </c>
      <c r="J463" s="373" t="s">
        <v>35</v>
      </c>
      <c r="K463" s="279" t="s">
        <v>35</v>
      </c>
      <c r="L463" s="279" t="s">
        <v>35</v>
      </c>
      <c r="M463" s="373" t="s">
        <v>89</v>
      </c>
      <c r="N463" s="373" t="s">
        <v>89</v>
      </c>
      <c r="O463" s="373" t="s">
        <v>35</v>
      </c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</row>
    <row r="464" spans="1:40" ht="13.5" customHeight="1">
      <c r="A464" s="491" t="s">
        <v>597</v>
      </c>
      <c r="B464" s="491"/>
      <c r="C464" s="492"/>
      <c r="D464" s="264">
        <v>1</v>
      </c>
      <c r="E464" s="279">
        <v>3</v>
      </c>
      <c r="F464" s="279">
        <v>1</v>
      </c>
      <c r="G464" s="279">
        <v>2</v>
      </c>
      <c r="H464" s="373" t="s">
        <v>89</v>
      </c>
      <c r="I464" s="373" t="s">
        <v>89</v>
      </c>
      <c r="J464" s="112" t="s">
        <v>89</v>
      </c>
      <c r="K464" s="279" t="s">
        <v>89</v>
      </c>
      <c r="L464" s="279" t="s">
        <v>89</v>
      </c>
      <c r="M464" s="373" t="s">
        <v>89</v>
      </c>
      <c r="N464" s="373" t="s">
        <v>89</v>
      </c>
      <c r="O464" s="373" t="s">
        <v>89</v>
      </c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</row>
    <row r="465" spans="1:40" ht="14.25" customHeight="1">
      <c r="A465" s="447" t="s">
        <v>492</v>
      </c>
      <c r="B465" s="447"/>
      <c r="C465" s="448"/>
      <c r="D465" s="264">
        <v>5</v>
      </c>
      <c r="E465" s="279">
        <v>12</v>
      </c>
      <c r="F465" s="279">
        <v>8</v>
      </c>
      <c r="G465" s="279">
        <v>4</v>
      </c>
      <c r="H465" s="279" t="s">
        <v>35</v>
      </c>
      <c r="I465" s="279" t="s">
        <v>35</v>
      </c>
      <c r="J465" s="373" t="s">
        <v>35</v>
      </c>
      <c r="K465" s="279" t="s">
        <v>35</v>
      </c>
      <c r="L465" s="279" t="s">
        <v>89</v>
      </c>
      <c r="M465" s="373" t="s">
        <v>89</v>
      </c>
      <c r="N465" s="373" t="s">
        <v>89</v>
      </c>
      <c r="O465" s="373" t="s">
        <v>89</v>
      </c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</row>
    <row r="466" spans="1:40" ht="14.25" customHeight="1">
      <c r="A466" s="447" t="s">
        <v>490</v>
      </c>
      <c r="B466" s="447"/>
      <c r="C466" s="448"/>
      <c r="D466" s="264">
        <v>7</v>
      </c>
      <c r="E466" s="279">
        <v>11</v>
      </c>
      <c r="F466" s="279">
        <v>5</v>
      </c>
      <c r="G466" s="279">
        <v>6</v>
      </c>
      <c r="H466" s="279">
        <v>851</v>
      </c>
      <c r="I466" s="279">
        <v>193</v>
      </c>
      <c r="J466" s="373">
        <v>1324</v>
      </c>
      <c r="K466" s="279">
        <v>150</v>
      </c>
      <c r="L466" s="279">
        <v>1174</v>
      </c>
      <c r="M466" s="373" t="s">
        <v>89</v>
      </c>
      <c r="N466" s="373" t="s">
        <v>89</v>
      </c>
      <c r="O466" s="373" t="s">
        <v>89</v>
      </c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</row>
    <row r="467" spans="1:40" ht="14.25" customHeight="1">
      <c r="A467" s="371"/>
      <c r="B467" s="371"/>
      <c r="C467" s="371"/>
      <c r="D467" s="264"/>
      <c r="E467" s="279"/>
      <c r="F467" s="279"/>
      <c r="G467" s="279"/>
      <c r="H467" s="279"/>
      <c r="I467" s="279"/>
      <c r="J467" s="279"/>
      <c r="K467" s="279"/>
      <c r="L467" s="279"/>
      <c r="M467" s="373"/>
      <c r="N467" s="373"/>
      <c r="O467" s="373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</row>
    <row r="468" spans="1:40" ht="14.25" customHeight="1">
      <c r="A468" s="371"/>
      <c r="B468" s="371"/>
      <c r="C468" s="371"/>
      <c r="D468" s="264"/>
      <c r="E468" s="279"/>
      <c r="F468" s="279"/>
      <c r="G468" s="279"/>
      <c r="H468" s="279"/>
      <c r="I468" s="279"/>
      <c r="J468" s="279"/>
      <c r="K468" s="279"/>
      <c r="L468" s="279"/>
      <c r="M468" s="373"/>
      <c r="N468" s="373"/>
      <c r="O468" s="373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</row>
    <row r="469" spans="1:40" ht="14.25" customHeight="1">
      <c r="A469" s="447" t="s">
        <v>25</v>
      </c>
      <c r="B469" s="447"/>
      <c r="C469" s="448"/>
      <c r="D469" s="264">
        <v>17</v>
      </c>
      <c r="E469" s="373">
        <v>34</v>
      </c>
      <c r="F469" s="373">
        <v>18</v>
      </c>
      <c r="G469" s="373">
        <v>16</v>
      </c>
      <c r="H469" s="373" t="s">
        <v>35</v>
      </c>
      <c r="I469" s="373" t="s">
        <v>35</v>
      </c>
      <c r="J469" s="112" t="s">
        <v>35</v>
      </c>
      <c r="K469" s="373" t="s">
        <v>35</v>
      </c>
      <c r="L469" s="373" t="s">
        <v>35</v>
      </c>
      <c r="M469" s="373" t="s">
        <v>35</v>
      </c>
      <c r="N469" s="373" t="s">
        <v>89</v>
      </c>
      <c r="O469" s="373" t="s">
        <v>89</v>
      </c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</row>
    <row r="470" spans="1:40" ht="14.25" customHeight="1">
      <c r="A470" s="447" t="s">
        <v>325</v>
      </c>
      <c r="B470" s="447"/>
      <c r="C470" s="448"/>
      <c r="D470" s="264">
        <v>4</v>
      </c>
      <c r="E470" s="373">
        <v>8</v>
      </c>
      <c r="F470" s="373">
        <v>5</v>
      </c>
      <c r="G470" s="373">
        <v>3</v>
      </c>
      <c r="H470" s="279">
        <v>824</v>
      </c>
      <c r="I470" s="279">
        <v>617</v>
      </c>
      <c r="J470" s="373">
        <v>1583</v>
      </c>
      <c r="K470" s="373" t="s">
        <v>89</v>
      </c>
      <c r="L470" s="373">
        <v>1583</v>
      </c>
      <c r="M470" s="373" t="s">
        <v>89</v>
      </c>
      <c r="N470" s="373" t="s">
        <v>89</v>
      </c>
      <c r="O470" s="373" t="s">
        <v>89</v>
      </c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</row>
    <row r="471" spans="1:40" ht="14.25" customHeight="1">
      <c r="A471" s="447" t="s">
        <v>294</v>
      </c>
      <c r="B471" s="447"/>
      <c r="C471" s="448"/>
      <c r="D471" s="264">
        <v>20</v>
      </c>
      <c r="E471" s="373">
        <v>40</v>
      </c>
      <c r="F471" s="373">
        <v>25</v>
      </c>
      <c r="G471" s="373">
        <v>15</v>
      </c>
      <c r="H471" s="279">
        <v>5730</v>
      </c>
      <c r="I471" s="279">
        <v>8465</v>
      </c>
      <c r="J471" s="112">
        <v>26018</v>
      </c>
      <c r="K471" s="373">
        <v>15136</v>
      </c>
      <c r="L471" s="373">
        <v>10488</v>
      </c>
      <c r="M471" s="373" t="s">
        <v>89</v>
      </c>
      <c r="N471" s="373" t="s">
        <v>89</v>
      </c>
      <c r="O471" s="373">
        <v>394</v>
      </c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</row>
    <row r="472" spans="1:40" ht="14.25" customHeight="1">
      <c r="A472" s="447" t="s">
        <v>326</v>
      </c>
      <c r="B472" s="447"/>
      <c r="C472" s="448"/>
      <c r="D472" s="264">
        <v>9</v>
      </c>
      <c r="E472" s="373">
        <v>19</v>
      </c>
      <c r="F472" s="373">
        <v>13</v>
      </c>
      <c r="G472" s="373">
        <v>6</v>
      </c>
      <c r="H472" s="373">
        <v>579</v>
      </c>
      <c r="I472" s="373">
        <v>145</v>
      </c>
      <c r="J472" s="112">
        <v>584</v>
      </c>
      <c r="K472" s="373">
        <v>144</v>
      </c>
      <c r="L472" s="373">
        <v>440</v>
      </c>
      <c r="M472" s="373" t="s">
        <v>89</v>
      </c>
      <c r="N472" s="373" t="s">
        <v>89</v>
      </c>
      <c r="O472" s="373" t="s">
        <v>89</v>
      </c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</row>
    <row r="473" spans="1:40" ht="14.25" customHeight="1">
      <c r="A473" s="605" t="s">
        <v>598</v>
      </c>
      <c r="B473" s="605"/>
      <c r="C473" s="606"/>
      <c r="D473" s="32">
        <v>6</v>
      </c>
      <c r="E473" s="32">
        <v>8</v>
      </c>
      <c r="F473" s="32">
        <v>2</v>
      </c>
      <c r="G473" s="32">
        <v>6</v>
      </c>
      <c r="H473" s="32">
        <v>694</v>
      </c>
      <c r="I473" s="32">
        <v>894</v>
      </c>
      <c r="J473" s="212">
        <v>2442</v>
      </c>
      <c r="K473" s="212">
        <v>2442</v>
      </c>
      <c r="L473" s="17" t="s">
        <v>89</v>
      </c>
      <c r="M473" s="373" t="s">
        <v>89</v>
      </c>
      <c r="N473" s="373" t="s">
        <v>89</v>
      </c>
      <c r="O473" s="373" t="s">
        <v>89</v>
      </c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</row>
    <row r="474" spans="1:40" ht="14.25" customHeight="1">
      <c r="A474" s="463"/>
      <c r="B474" s="463"/>
      <c r="C474" s="489"/>
      <c r="D474" s="264"/>
      <c r="E474" s="373"/>
      <c r="F474" s="373"/>
      <c r="G474" s="373"/>
      <c r="H474" s="279"/>
      <c r="I474" s="279"/>
      <c r="J474" s="373"/>
      <c r="K474" s="373"/>
      <c r="L474" s="373"/>
      <c r="M474" s="373"/>
      <c r="N474" s="373"/>
      <c r="O474" s="373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</row>
    <row r="475" spans="1:40" ht="14.25" customHeight="1">
      <c r="A475" s="463"/>
      <c r="B475" s="463"/>
      <c r="C475" s="489"/>
      <c r="D475" s="264"/>
      <c r="E475" s="373"/>
      <c r="F475" s="373"/>
      <c r="G475" s="373"/>
      <c r="H475" s="373"/>
      <c r="I475" s="373"/>
      <c r="J475" s="112"/>
      <c r="K475" s="373"/>
      <c r="L475" s="373"/>
      <c r="M475" s="373"/>
      <c r="N475" s="373"/>
      <c r="O475" s="373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</row>
    <row r="476" spans="1:40" ht="13.5" customHeight="1">
      <c r="A476" s="447" t="s">
        <v>26</v>
      </c>
      <c r="B476" s="447"/>
      <c r="C476" s="448"/>
      <c r="D476" s="264">
        <v>11</v>
      </c>
      <c r="E476" s="373">
        <v>19</v>
      </c>
      <c r="F476" s="373">
        <v>12</v>
      </c>
      <c r="G476" s="373">
        <v>7</v>
      </c>
      <c r="H476" s="373">
        <v>3653</v>
      </c>
      <c r="I476" s="373">
        <v>1684</v>
      </c>
      <c r="J476" s="112">
        <v>7053</v>
      </c>
      <c r="K476" s="373">
        <v>1405</v>
      </c>
      <c r="L476" s="279">
        <v>5168</v>
      </c>
      <c r="M476" s="373">
        <v>20</v>
      </c>
      <c r="N476" s="373" t="s">
        <v>89</v>
      </c>
      <c r="O476" s="373">
        <v>460</v>
      </c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</row>
    <row r="477" spans="1:40" ht="14.25" customHeight="1">
      <c r="A477" s="447" t="s">
        <v>39</v>
      </c>
      <c r="B477" s="447"/>
      <c r="C477" s="448"/>
      <c r="D477" s="264">
        <v>1</v>
      </c>
      <c r="E477" s="373">
        <v>2</v>
      </c>
      <c r="F477" s="373" t="s">
        <v>89</v>
      </c>
      <c r="G477" s="373">
        <v>2</v>
      </c>
      <c r="H477" s="373" t="s">
        <v>89</v>
      </c>
      <c r="I477" s="373" t="s">
        <v>89</v>
      </c>
      <c r="J477" s="112" t="s">
        <v>89</v>
      </c>
      <c r="K477" s="373" t="s">
        <v>89</v>
      </c>
      <c r="L477" s="373" t="s">
        <v>89</v>
      </c>
      <c r="M477" s="373" t="s">
        <v>89</v>
      </c>
      <c r="N477" s="373" t="s">
        <v>89</v>
      </c>
      <c r="O477" s="373" t="s">
        <v>89</v>
      </c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</row>
    <row r="478" spans="1:40" ht="14.25" customHeight="1">
      <c r="A478" s="447" t="s">
        <v>27</v>
      </c>
      <c r="B478" s="447"/>
      <c r="C478" s="448"/>
      <c r="D478" s="264">
        <v>8</v>
      </c>
      <c r="E478" s="373">
        <v>18</v>
      </c>
      <c r="F478" s="373">
        <v>14</v>
      </c>
      <c r="G478" s="373">
        <v>4</v>
      </c>
      <c r="H478" s="373">
        <v>2783</v>
      </c>
      <c r="I478" s="373">
        <v>2803</v>
      </c>
      <c r="J478" s="112">
        <v>7894</v>
      </c>
      <c r="K478" s="373">
        <v>1630</v>
      </c>
      <c r="L478" s="373">
        <v>6264</v>
      </c>
      <c r="M478" s="373" t="s">
        <v>89</v>
      </c>
      <c r="N478" s="373" t="s">
        <v>89</v>
      </c>
      <c r="O478" s="373" t="s">
        <v>89</v>
      </c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</row>
    <row r="479" spans="1:40" ht="14.25" customHeight="1">
      <c r="A479" s="450" t="s">
        <v>28</v>
      </c>
      <c r="B479" s="450"/>
      <c r="C479" s="451"/>
      <c r="D479" s="383">
        <v>11</v>
      </c>
      <c r="E479" s="383">
        <v>24</v>
      </c>
      <c r="F479" s="383">
        <v>14</v>
      </c>
      <c r="G479" s="383">
        <v>10</v>
      </c>
      <c r="H479" s="383">
        <v>1638</v>
      </c>
      <c r="I479" s="383">
        <v>2425</v>
      </c>
      <c r="J479" s="116">
        <v>5826</v>
      </c>
      <c r="K479" s="383">
        <v>4128</v>
      </c>
      <c r="L479" s="383">
        <v>1698</v>
      </c>
      <c r="M479" s="383" t="s">
        <v>89</v>
      </c>
      <c r="N479" s="383" t="s">
        <v>89</v>
      </c>
      <c r="O479" s="383" t="s">
        <v>89</v>
      </c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</row>
    <row r="480" spans="1:40" ht="14.25" customHeight="1">
      <c r="A480" s="254" t="s">
        <v>671</v>
      </c>
      <c r="B480" s="284"/>
      <c r="C480" s="284"/>
      <c r="D480" s="283"/>
      <c r="E480" s="283"/>
      <c r="F480" s="283"/>
      <c r="G480" s="283"/>
      <c r="H480" s="279"/>
      <c r="I480" s="279"/>
      <c r="J480" s="112"/>
      <c r="K480" s="279"/>
      <c r="L480" s="279"/>
      <c r="M480" s="279"/>
      <c r="N480" s="279"/>
      <c r="O480" s="279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</row>
    <row r="481" spans="1:40" ht="14.25" customHeight="1">
      <c r="A481" s="254" t="s">
        <v>672</v>
      </c>
      <c r="B481" s="284"/>
      <c r="C481" s="284"/>
      <c r="D481" s="283"/>
      <c r="E481" s="283"/>
      <c r="F481" s="283"/>
      <c r="G481" s="283"/>
      <c r="H481" s="279"/>
      <c r="I481" s="279"/>
      <c r="J481" s="112"/>
      <c r="K481" s="279"/>
      <c r="L481" s="279"/>
      <c r="M481" s="279"/>
      <c r="N481" s="279"/>
      <c r="O481" s="279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</row>
    <row r="482" spans="1:40" ht="14.25" customHeight="1">
      <c r="A482" s="15"/>
      <c r="B482" s="365"/>
      <c r="C482" s="365"/>
      <c r="D482" s="279"/>
      <c r="E482" s="279"/>
      <c r="F482" s="279"/>
      <c r="G482" s="279"/>
      <c r="H482" s="279"/>
      <c r="I482" s="279"/>
      <c r="J482" s="112"/>
      <c r="K482" s="279"/>
      <c r="L482" s="279"/>
      <c r="M482" s="279"/>
      <c r="N482" s="279"/>
      <c r="O482" s="279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</row>
    <row r="483" spans="1:40" ht="14.2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</row>
    <row r="484" spans="1:40" ht="24" customHeight="1">
      <c r="A484" s="238" t="s">
        <v>41</v>
      </c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71"/>
      <c r="AC484" s="71"/>
      <c r="AD484" s="71"/>
      <c r="AE484" s="8"/>
      <c r="AF484" s="8"/>
      <c r="AG484" s="8"/>
      <c r="AH484" s="8"/>
      <c r="AI484" s="8"/>
      <c r="AJ484" s="8"/>
      <c r="AK484" s="8"/>
      <c r="AL484" s="8"/>
      <c r="AM484" s="8"/>
      <c r="AN484" s="8"/>
    </row>
    <row r="485" spans="1:40" ht="14.25" customHeight="1">
      <c r="A485" s="381" t="s">
        <v>132</v>
      </c>
      <c r="B485" s="71"/>
      <c r="C485" s="71"/>
      <c r="D485" s="8"/>
      <c r="E485" s="8"/>
      <c r="F485" s="8"/>
      <c r="G485" s="8"/>
      <c r="H485" s="8"/>
      <c r="I485" s="8"/>
      <c r="J485" s="8"/>
      <c r="K485" s="8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8"/>
      <c r="AA485" s="8"/>
      <c r="AB485" s="126"/>
      <c r="AC485" s="126"/>
      <c r="AD485" s="126"/>
      <c r="AE485" s="8"/>
      <c r="AF485" s="8"/>
      <c r="AG485" s="8"/>
      <c r="AH485" s="8"/>
      <c r="AI485" s="8"/>
      <c r="AJ485" s="8"/>
      <c r="AK485" s="8"/>
      <c r="AL485" s="8"/>
      <c r="AM485" s="8"/>
      <c r="AN485" s="8"/>
    </row>
    <row r="486" spans="1:40" ht="14.25" customHeight="1">
      <c r="A486" s="8"/>
      <c r="B486" s="36"/>
      <c r="C486" s="36"/>
      <c r="D486" s="39"/>
      <c r="E486" s="39"/>
      <c r="F486" s="39"/>
      <c r="G486" s="39"/>
      <c r="H486" s="39"/>
      <c r="I486" s="39"/>
      <c r="J486" s="39"/>
      <c r="K486" s="39"/>
      <c r="L486" s="36"/>
      <c r="M486" s="36"/>
      <c r="N486" s="36"/>
      <c r="O486" s="36"/>
      <c r="P486" s="36"/>
      <c r="Q486" s="36"/>
      <c r="R486" s="36"/>
      <c r="S486" s="365"/>
      <c r="T486" s="35"/>
      <c r="U486" s="8"/>
      <c r="V486" s="8"/>
      <c r="W486" s="8"/>
      <c r="X486" s="8"/>
      <c r="Y486" s="8"/>
      <c r="Z486" s="71"/>
      <c r="AA486" s="71"/>
      <c r="AB486" s="35"/>
      <c r="AC486" s="533"/>
      <c r="AD486" s="533"/>
      <c r="AE486" s="8"/>
      <c r="AF486" s="8"/>
      <c r="AG486" s="8"/>
      <c r="AH486" s="8"/>
      <c r="AI486" s="8"/>
      <c r="AJ486" s="8"/>
      <c r="AK486" s="8"/>
      <c r="AL486" s="8"/>
      <c r="AM486" s="8"/>
      <c r="AN486" s="8"/>
    </row>
    <row r="487" spans="1:40" ht="14.2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137"/>
      <c r="AC487" s="279"/>
      <c r="AD487" s="279"/>
      <c r="AE487" s="8"/>
      <c r="AF487" s="8"/>
      <c r="AG487" s="8"/>
      <c r="AH487" s="8"/>
      <c r="AI487" s="8"/>
      <c r="AJ487" s="8"/>
      <c r="AK487" s="8"/>
      <c r="AL487" s="8"/>
      <c r="AM487" s="8"/>
      <c r="AN487" s="8"/>
    </row>
    <row r="488" spans="1:40" ht="14.25" customHeight="1">
      <c r="A488" s="280"/>
      <c r="B488" s="280"/>
      <c r="C488" s="280"/>
      <c r="D488" s="280"/>
      <c r="E488" s="280"/>
      <c r="F488" s="280"/>
      <c r="G488" s="280"/>
      <c r="H488" s="8"/>
      <c r="I488" s="8"/>
      <c r="J488" s="8"/>
      <c r="K488" s="8"/>
      <c r="L488" s="8"/>
      <c r="M488" s="140"/>
      <c r="N488" s="281"/>
      <c r="O488" s="281"/>
      <c r="P488" s="371"/>
      <c r="Q488" s="222"/>
      <c r="R488" s="371"/>
      <c r="S488" s="222"/>
      <c r="T488" s="8"/>
      <c r="U488" s="8"/>
      <c r="V488" s="8"/>
      <c r="W488" s="8"/>
      <c r="X488" s="8"/>
      <c r="Y488" s="8"/>
      <c r="Z488" s="8"/>
      <c r="AA488" s="8"/>
      <c r="AB488" s="137"/>
      <c r="AC488" s="279"/>
      <c r="AD488" s="279"/>
      <c r="AE488" s="8"/>
      <c r="AF488" s="8"/>
      <c r="AG488" s="8"/>
      <c r="AH488" s="8"/>
      <c r="AI488" s="8"/>
      <c r="AJ488" s="8"/>
      <c r="AK488" s="8"/>
      <c r="AL488" s="8"/>
      <c r="AM488" s="8"/>
      <c r="AN488" s="8"/>
    </row>
    <row r="489" spans="1:33" ht="14.25" customHeight="1">
      <c r="A489" s="341"/>
      <c r="B489" s="322"/>
      <c r="C489" s="322" t="s">
        <v>664</v>
      </c>
      <c r="D489" s="342"/>
      <c r="E489" s="458">
        <v>39995</v>
      </c>
      <c r="F489" s="603"/>
      <c r="G489" s="458">
        <v>40940</v>
      </c>
      <c r="H489" s="603"/>
      <c r="I489" s="458">
        <v>41821</v>
      </c>
      <c r="J489" s="603"/>
      <c r="K489" s="458">
        <v>42522</v>
      </c>
      <c r="L489" s="459"/>
      <c r="M489" s="8"/>
      <c r="N489" s="39"/>
      <c r="O489" s="39"/>
      <c r="P489" s="8"/>
      <c r="Q489" s="8"/>
      <c r="R489" s="8"/>
      <c r="S489" s="8"/>
      <c r="T489" s="8"/>
      <c r="U489" s="137"/>
      <c r="V489" s="279"/>
      <c r="W489" s="279"/>
      <c r="X489" s="8"/>
      <c r="Y489" s="8"/>
      <c r="Z489" s="8"/>
      <c r="AA489" s="8"/>
      <c r="AB489" s="8"/>
      <c r="AC489" s="8"/>
      <c r="AD489" s="8"/>
      <c r="AE489" s="8"/>
      <c r="AF489" s="8"/>
      <c r="AG489" s="8"/>
    </row>
    <row r="490" spans="1:33" ht="14.25" customHeight="1">
      <c r="A490" s="343"/>
      <c r="B490" s="241"/>
      <c r="C490" s="241"/>
      <c r="D490" s="213"/>
      <c r="E490" s="458" t="s">
        <v>668</v>
      </c>
      <c r="F490" s="603"/>
      <c r="G490" s="458" t="s">
        <v>669</v>
      </c>
      <c r="H490" s="603"/>
      <c r="I490" s="458" t="s">
        <v>668</v>
      </c>
      <c r="J490" s="603"/>
      <c r="K490" s="458" t="s">
        <v>669</v>
      </c>
      <c r="L490" s="596"/>
      <c r="M490" s="39"/>
      <c r="N490" s="39"/>
      <c r="O490" s="39"/>
      <c r="P490" s="8"/>
      <c r="Q490" s="8"/>
      <c r="R490" s="8"/>
      <c r="S490" s="8"/>
      <c r="T490" s="8"/>
      <c r="U490" s="137"/>
      <c r="V490" s="279"/>
      <c r="W490" s="279"/>
      <c r="X490" s="8"/>
      <c r="Y490" s="8"/>
      <c r="Z490" s="8"/>
      <c r="AA490" s="8"/>
      <c r="AB490" s="8"/>
      <c r="AC490" s="8"/>
      <c r="AD490" s="8"/>
      <c r="AE490" s="8"/>
      <c r="AF490" s="8"/>
      <c r="AG490" s="8"/>
    </row>
    <row r="491" spans="1:33" ht="14.25" customHeight="1">
      <c r="A491" s="611" t="s">
        <v>665</v>
      </c>
      <c r="B491" s="501"/>
      <c r="C491" s="309"/>
      <c r="D491" s="285"/>
      <c r="E491" s="344" t="s">
        <v>37</v>
      </c>
      <c r="F491" s="345" t="s">
        <v>243</v>
      </c>
      <c r="G491" s="344" t="s">
        <v>37</v>
      </c>
      <c r="H491" s="345" t="s">
        <v>243</v>
      </c>
      <c r="I491" s="346" t="s">
        <v>37</v>
      </c>
      <c r="J491" s="347" t="s">
        <v>243</v>
      </c>
      <c r="K491" s="346" t="s">
        <v>37</v>
      </c>
      <c r="L491" s="347" t="s">
        <v>243</v>
      </c>
      <c r="M491" s="8"/>
      <c r="N491" s="8"/>
      <c r="O491" s="8"/>
      <c r="P491" s="8"/>
      <c r="Q491" s="8"/>
      <c r="R491" s="8"/>
      <c r="S491" s="8"/>
      <c r="T491" s="8"/>
      <c r="U491" s="137"/>
      <c r="V491" s="279"/>
      <c r="W491" s="279"/>
      <c r="X491" s="8"/>
      <c r="Y491" s="8"/>
      <c r="Z491" s="8"/>
      <c r="AA491" s="8"/>
      <c r="AB491" s="8"/>
      <c r="AC491" s="8"/>
      <c r="AD491" s="8"/>
      <c r="AE491" s="8"/>
      <c r="AF491" s="8"/>
      <c r="AG491" s="8"/>
    </row>
    <row r="492" spans="1:33" ht="14.25" customHeight="1">
      <c r="A492" s="10"/>
      <c r="B492" s="39"/>
      <c r="C492" s="39"/>
      <c r="D492" s="366"/>
      <c r="E492" s="8"/>
      <c r="F492" s="8"/>
      <c r="G492" s="8"/>
      <c r="H492" s="8"/>
      <c r="I492" s="8"/>
      <c r="J492" s="8"/>
      <c r="K492" s="143"/>
      <c r="L492" s="143"/>
      <c r="M492" s="8"/>
      <c r="N492" s="8"/>
      <c r="O492" s="8"/>
      <c r="P492" s="8"/>
      <c r="Q492" s="8"/>
      <c r="R492" s="8"/>
      <c r="S492" s="8"/>
      <c r="T492" s="8"/>
      <c r="U492" s="365"/>
      <c r="V492" s="141"/>
      <c r="W492" s="141"/>
      <c r="X492" s="8"/>
      <c r="Y492" s="8"/>
      <c r="Z492" s="8"/>
      <c r="AA492" s="8"/>
      <c r="AB492" s="8"/>
      <c r="AC492" s="8"/>
      <c r="AD492" s="8"/>
      <c r="AE492" s="8"/>
      <c r="AF492" s="8"/>
      <c r="AG492" s="8"/>
    </row>
    <row r="493" spans="1:33" ht="14.25" customHeight="1">
      <c r="A493" s="465" t="s">
        <v>486</v>
      </c>
      <c r="B493" s="466"/>
      <c r="C493" s="466"/>
      <c r="D493" s="467"/>
      <c r="E493" s="112">
        <f>SUM(E495:E515)</f>
        <v>5092</v>
      </c>
      <c r="F493" s="112">
        <f>SUM(F495:F515)</f>
        <v>57236</v>
      </c>
      <c r="G493" s="233">
        <f>SUM(G495,G496,G497,G498,G499:G514)</f>
        <v>3713</v>
      </c>
      <c r="H493" s="233">
        <f>SUM(H495,H496,H497,H498,H499:H514)</f>
        <v>44465</v>
      </c>
      <c r="I493" s="210">
        <f>SUM(I495:I515)</f>
        <v>4791</v>
      </c>
      <c r="J493" s="210">
        <f>SUM(J495:J515)</f>
        <v>55506</v>
      </c>
      <c r="K493" s="221">
        <f>SUM(K495:K515)</f>
        <v>4504</v>
      </c>
      <c r="L493" s="221">
        <f>SUM(L495:L515)</f>
        <v>47556</v>
      </c>
      <c r="M493" s="8"/>
      <c r="N493" s="8"/>
      <c r="O493" s="8"/>
      <c r="P493" s="8"/>
      <c r="Q493" s="8"/>
      <c r="R493" s="8"/>
      <c r="S493" s="8"/>
      <c r="T493" s="8"/>
      <c r="U493" s="365"/>
      <c r="V493" s="141"/>
      <c r="W493" s="141"/>
      <c r="X493" s="8"/>
      <c r="Y493" s="8"/>
      <c r="Z493" s="8"/>
      <c r="AA493" s="8"/>
      <c r="AB493" s="8"/>
      <c r="AC493" s="8"/>
      <c r="AD493" s="8"/>
      <c r="AE493" s="8"/>
      <c r="AF493" s="8"/>
      <c r="AG493" s="8"/>
    </row>
    <row r="494" spans="1:33" ht="14.25" customHeight="1">
      <c r="A494" s="10"/>
      <c r="B494" s="365"/>
      <c r="C494" s="365"/>
      <c r="D494" s="366"/>
      <c r="E494" s="8"/>
      <c r="F494" s="8"/>
      <c r="G494" s="32"/>
      <c r="H494" s="32"/>
      <c r="I494" s="210"/>
      <c r="J494" s="210"/>
      <c r="K494" s="219"/>
      <c r="L494" s="219"/>
      <c r="M494" s="8"/>
      <c r="N494" s="8"/>
      <c r="O494" s="8"/>
      <c r="P494" s="8"/>
      <c r="Q494" s="8"/>
      <c r="R494" s="8"/>
      <c r="S494" s="8"/>
      <c r="T494" s="8"/>
      <c r="U494" s="365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</row>
    <row r="495" spans="1:33" ht="14.25" customHeight="1">
      <c r="A495" s="446" t="s">
        <v>44</v>
      </c>
      <c r="B495" s="447"/>
      <c r="C495" s="447"/>
      <c r="D495" s="448"/>
      <c r="E495" s="112">
        <v>14</v>
      </c>
      <c r="F495" s="112">
        <v>143</v>
      </c>
      <c r="G495" s="233">
        <v>7</v>
      </c>
      <c r="H495" s="233">
        <v>48</v>
      </c>
      <c r="I495" s="234">
        <v>7</v>
      </c>
      <c r="J495" s="234">
        <v>55</v>
      </c>
      <c r="K495" s="195">
        <v>9</v>
      </c>
      <c r="L495" s="195">
        <v>73</v>
      </c>
      <c r="M495" s="8"/>
      <c r="N495" s="8"/>
      <c r="O495" s="8"/>
      <c r="P495" s="8"/>
      <c r="Q495" s="8"/>
      <c r="R495" s="8"/>
      <c r="S495" s="8"/>
      <c r="T495" s="365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</row>
    <row r="496" spans="1:33" ht="14.25" customHeight="1">
      <c r="A496" s="446" t="s">
        <v>298</v>
      </c>
      <c r="B496" s="447"/>
      <c r="C496" s="447"/>
      <c r="D496" s="448"/>
      <c r="E496" s="112">
        <v>3</v>
      </c>
      <c r="F496" s="112">
        <v>85</v>
      </c>
      <c r="G496" s="233">
        <v>3</v>
      </c>
      <c r="H496" s="233">
        <v>37</v>
      </c>
      <c r="I496" s="234">
        <v>3</v>
      </c>
      <c r="J496" s="234">
        <v>70</v>
      </c>
      <c r="K496" s="195">
        <v>2</v>
      </c>
      <c r="L496" s="195">
        <v>27</v>
      </c>
      <c r="M496" s="8"/>
      <c r="N496" s="8"/>
      <c r="O496" s="8"/>
      <c r="P496" s="8"/>
      <c r="Q496" s="8"/>
      <c r="R496" s="8"/>
      <c r="S496" s="8"/>
      <c r="T496" s="365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</row>
    <row r="497" spans="1:33" ht="14.25" customHeight="1">
      <c r="A497" s="446" t="s">
        <v>14</v>
      </c>
      <c r="B497" s="447"/>
      <c r="C497" s="447"/>
      <c r="D497" s="448"/>
      <c r="E497" s="112">
        <v>649</v>
      </c>
      <c r="F497" s="112">
        <v>3128</v>
      </c>
      <c r="G497" s="233">
        <v>479</v>
      </c>
      <c r="H497" s="233">
        <v>2540</v>
      </c>
      <c r="I497" s="234">
        <v>573</v>
      </c>
      <c r="J497" s="234">
        <v>2894</v>
      </c>
      <c r="K497" s="235">
        <v>548</v>
      </c>
      <c r="L497" s="235">
        <v>2728</v>
      </c>
      <c r="M497" s="8"/>
      <c r="N497" s="8"/>
      <c r="O497" s="8"/>
      <c r="P497" s="8"/>
      <c r="Q497" s="8"/>
      <c r="R497" s="8"/>
      <c r="S497" s="8"/>
      <c r="T497" s="365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</row>
    <row r="498" spans="1:33" ht="14.25" customHeight="1">
      <c r="A498" s="446" t="s">
        <v>15</v>
      </c>
      <c r="B498" s="447"/>
      <c r="C498" s="447"/>
      <c r="D498" s="448"/>
      <c r="E498" s="112">
        <v>630</v>
      </c>
      <c r="F498" s="112">
        <v>13622</v>
      </c>
      <c r="G498" s="233">
        <v>503</v>
      </c>
      <c r="H498" s="233">
        <v>10682</v>
      </c>
      <c r="I498" s="234">
        <v>592</v>
      </c>
      <c r="J498" s="234">
        <v>11302</v>
      </c>
      <c r="K498" s="235">
        <v>553</v>
      </c>
      <c r="L498" s="235">
        <v>10010</v>
      </c>
      <c r="M498" s="8"/>
      <c r="N498" s="8"/>
      <c r="O498" s="8"/>
      <c r="P498" s="8"/>
      <c r="Q498" s="8"/>
      <c r="R498" s="8"/>
      <c r="S498" s="8"/>
      <c r="T498" s="365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</row>
    <row r="499" spans="1:33" ht="14.25" customHeight="1">
      <c r="A499" s="446" t="s">
        <v>244</v>
      </c>
      <c r="B499" s="447"/>
      <c r="C499" s="447"/>
      <c r="D499" s="448"/>
      <c r="E499" s="112">
        <v>9</v>
      </c>
      <c r="F499" s="112">
        <v>292</v>
      </c>
      <c r="G499" s="233">
        <v>3</v>
      </c>
      <c r="H499" s="233">
        <v>176</v>
      </c>
      <c r="I499" s="234">
        <v>11</v>
      </c>
      <c r="J499" s="234">
        <v>342</v>
      </c>
      <c r="K499" s="235">
        <v>5</v>
      </c>
      <c r="L499" s="235">
        <v>208</v>
      </c>
      <c r="M499" s="8"/>
      <c r="N499" s="8"/>
      <c r="O499" s="8"/>
      <c r="P499" s="8"/>
      <c r="Q499" s="8"/>
      <c r="R499" s="8"/>
      <c r="S499" s="8"/>
      <c r="T499" s="365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</row>
    <row r="500" spans="1:33" ht="14.25" customHeight="1">
      <c r="A500" s="10"/>
      <c r="B500" s="365"/>
      <c r="C500" s="365"/>
      <c r="D500" s="366"/>
      <c r="E500" s="112"/>
      <c r="F500" s="112"/>
      <c r="G500" s="32"/>
      <c r="H500" s="32"/>
      <c r="I500" s="210"/>
      <c r="J500" s="210"/>
      <c r="K500" s="235"/>
      <c r="L500" s="235"/>
      <c r="M500" s="8"/>
      <c r="N500" s="8"/>
      <c r="O500" s="8"/>
      <c r="P500" s="8"/>
      <c r="Q500" s="8"/>
      <c r="R500" s="8"/>
      <c r="S500" s="8"/>
      <c r="T500" s="365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</row>
    <row r="501" spans="1:33" ht="14.25" customHeight="1">
      <c r="A501" s="446" t="s">
        <v>245</v>
      </c>
      <c r="B501" s="447"/>
      <c r="C501" s="447"/>
      <c r="D501" s="448"/>
      <c r="E501" s="112">
        <v>32</v>
      </c>
      <c r="F501" s="112">
        <v>648</v>
      </c>
      <c r="G501" s="233">
        <v>23</v>
      </c>
      <c r="H501" s="233">
        <v>318</v>
      </c>
      <c r="I501" s="234">
        <v>29</v>
      </c>
      <c r="J501" s="234">
        <v>800</v>
      </c>
      <c r="K501" s="235">
        <v>25</v>
      </c>
      <c r="L501" s="235">
        <v>306</v>
      </c>
      <c r="M501" s="8"/>
      <c r="N501" s="8"/>
      <c r="O501" s="8"/>
      <c r="P501" s="8"/>
      <c r="Q501" s="8"/>
      <c r="R501" s="8"/>
      <c r="S501" s="8"/>
      <c r="T501" s="365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</row>
    <row r="502" spans="1:33" ht="14.25" customHeight="1">
      <c r="A502" s="446" t="s">
        <v>297</v>
      </c>
      <c r="B502" s="447"/>
      <c r="C502" s="447"/>
      <c r="D502" s="448"/>
      <c r="E502" s="112">
        <v>91</v>
      </c>
      <c r="F502" s="112">
        <v>2166</v>
      </c>
      <c r="G502" s="233">
        <v>62</v>
      </c>
      <c r="H502" s="233">
        <v>1897</v>
      </c>
      <c r="I502" s="234">
        <v>88</v>
      </c>
      <c r="J502" s="234">
        <v>2373</v>
      </c>
      <c r="K502" s="235">
        <v>82</v>
      </c>
      <c r="L502" s="235">
        <v>1966</v>
      </c>
      <c r="M502" s="8"/>
      <c r="N502" s="8"/>
      <c r="O502" s="8"/>
      <c r="P502" s="8"/>
      <c r="Q502" s="8"/>
      <c r="R502" s="8"/>
      <c r="S502" s="8"/>
      <c r="T502" s="365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</row>
    <row r="503" spans="1:33" ht="14.25" customHeight="1">
      <c r="A503" s="446" t="s">
        <v>299</v>
      </c>
      <c r="B503" s="447"/>
      <c r="C503" s="447"/>
      <c r="D503" s="448"/>
      <c r="E503" s="112">
        <v>1208</v>
      </c>
      <c r="F503" s="112">
        <v>9653</v>
      </c>
      <c r="G503" s="233">
        <v>854</v>
      </c>
      <c r="H503" s="233">
        <v>10259</v>
      </c>
      <c r="I503" s="234">
        <v>1068</v>
      </c>
      <c r="J503" s="234">
        <v>9125</v>
      </c>
      <c r="K503" s="235">
        <v>1049</v>
      </c>
      <c r="L503" s="235">
        <v>9253</v>
      </c>
      <c r="M503" s="8"/>
      <c r="N503" s="8"/>
      <c r="O503" s="8"/>
      <c r="P503" s="8"/>
      <c r="Q503" s="8"/>
      <c r="R503" s="8"/>
      <c r="S503" s="8"/>
      <c r="T503" s="365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</row>
    <row r="504" spans="1:33" ht="14.25" customHeight="1">
      <c r="A504" s="446" t="s">
        <v>300</v>
      </c>
      <c r="B504" s="447"/>
      <c r="C504" s="447"/>
      <c r="D504" s="448"/>
      <c r="E504" s="112">
        <v>58</v>
      </c>
      <c r="F504" s="112">
        <v>1011</v>
      </c>
      <c r="G504" s="233">
        <v>47</v>
      </c>
      <c r="H504" s="233">
        <v>1438</v>
      </c>
      <c r="I504" s="234">
        <v>52</v>
      </c>
      <c r="J504" s="234">
        <v>796</v>
      </c>
      <c r="K504" s="235">
        <v>50</v>
      </c>
      <c r="L504" s="235">
        <v>803</v>
      </c>
      <c r="M504" s="8"/>
      <c r="N504" s="8"/>
      <c r="O504" s="8"/>
      <c r="P504" s="8"/>
      <c r="Q504" s="8"/>
      <c r="R504" s="8"/>
      <c r="S504" s="8"/>
      <c r="T504" s="365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</row>
    <row r="505" spans="1:33" ht="14.25" customHeight="1">
      <c r="A505" s="446" t="s">
        <v>301</v>
      </c>
      <c r="B505" s="447"/>
      <c r="C505" s="447"/>
      <c r="D505" s="448"/>
      <c r="E505" s="112">
        <v>280</v>
      </c>
      <c r="F505" s="112">
        <v>834</v>
      </c>
      <c r="G505" s="233">
        <v>220</v>
      </c>
      <c r="H505" s="233">
        <v>665</v>
      </c>
      <c r="I505" s="234">
        <v>276</v>
      </c>
      <c r="J505" s="234">
        <v>749</v>
      </c>
      <c r="K505" s="235">
        <v>245</v>
      </c>
      <c r="L505" s="235">
        <v>675</v>
      </c>
      <c r="M505" s="8"/>
      <c r="N505" s="8"/>
      <c r="O505" s="8"/>
      <c r="P505" s="8"/>
      <c r="Q505" s="8"/>
      <c r="R505" s="8"/>
      <c r="S505" s="8"/>
      <c r="T505" s="365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</row>
    <row r="506" spans="1:33" ht="14.25" customHeight="1">
      <c r="A506" s="111"/>
      <c r="B506" s="112"/>
      <c r="C506" s="39"/>
      <c r="D506" s="38"/>
      <c r="E506" s="8"/>
      <c r="F506" s="8"/>
      <c r="G506" s="32"/>
      <c r="H506" s="32"/>
      <c r="I506" s="236"/>
      <c r="J506" s="236"/>
      <c r="K506" s="235"/>
      <c r="L506" s="235"/>
      <c r="M506" s="8"/>
      <c r="N506" s="8"/>
      <c r="O506" s="8"/>
      <c r="P506" s="8"/>
      <c r="Q506" s="8"/>
      <c r="R506" s="8"/>
      <c r="S506" s="8"/>
      <c r="T506" s="365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</row>
    <row r="507" spans="1:33" ht="14.25" customHeight="1">
      <c r="A507" s="446" t="s">
        <v>296</v>
      </c>
      <c r="B507" s="447"/>
      <c r="C507" s="447"/>
      <c r="D507" s="448"/>
      <c r="E507" s="112">
        <v>179</v>
      </c>
      <c r="F507" s="112">
        <v>1538</v>
      </c>
      <c r="G507" s="233">
        <v>131</v>
      </c>
      <c r="H507" s="233">
        <v>858</v>
      </c>
      <c r="I507" s="234">
        <v>159</v>
      </c>
      <c r="J507" s="234">
        <v>1939</v>
      </c>
      <c r="K507" s="235">
        <v>152</v>
      </c>
      <c r="L507" s="235">
        <v>1583</v>
      </c>
      <c r="M507" s="8"/>
      <c r="N507" s="8"/>
      <c r="O507" s="8"/>
      <c r="P507" s="8"/>
      <c r="Q507" s="8"/>
      <c r="R507" s="8"/>
      <c r="S507" s="8"/>
      <c r="T507" s="365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</row>
    <row r="508" spans="1:33" ht="14.25" customHeight="1">
      <c r="A508" s="446" t="s">
        <v>497</v>
      </c>
      <c r="B508" s="447"/>
      <c r="C508" s="447"/>
      <c r="D508" s="448"/>
      <c r="E508" s="112">
        <v>646</v>
      </c>
      <c r="F508" s="112">
        <v>4727</v>
      </c>
      <c r="G508" s="233">
        <v>454</v>
      </c>
      <c r="H508" s="233">
        <v>3412</v>
      </c>
      <c r="I508" s="234">
        <v>591</v>
      </c>
      <c r="J508" s="234">
        <v>3971</v>
      </c>
      <c r="K508" s="235">
        <v>570</v>
      </c>
      <c r="L508" s="235">
        <v>3951</v>
      </c>
      <c r="M508" s="8"/>
      <c r="N508" s="8"/>
      <c r="O508" s="8"/>
      <c r="P508" s="8"/>
      <c r="Q508" s="8"/>
      <c r="R508" s="8"/>
      <c r="S508" s="8"/>
      <c r="T508" s="365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</row>
    <row r="509" spans="1:33" ht="14.25" customHeight="1">
      <c r="A509" s="446" t="s">
        <v>498</v>
      </c>
      <c r="B509" s="447"/>
      <c r="C509" s="447"/>
      <c r="D509" s="448"/>
      <c r="E509" s="112">
        <v>424</v>
      </c>
      <c r="F509" s="112">
        <v>2888</v>
      </c>
      <c r="G509" s="233">
        <v>304</v>
      </c>
      <c r="H509" s="233">
        <v>1907</v>
      </c>
      <c r="I509" s="234">
        <v>400</v>
      </c>
      <c r="J509" s="234">
        <v>2540</v>
      </c>
      <c r="K509" s="235">
        <v>390</v>
      </c>
      <c r="L509" s="235">
        <v>2145</v>
      </c>
      <c r="M509" s="8"/>
      <c r="N509" s="8"/>
      <c r="O509" s="8"/>
      <c r="P509" s="8"/>
      <c r="Q509" s="8"/>
      <c r="R509" s="8"/>
      <c r="S509" s="8"/>
      <c r="T509" s="365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</row>
    <row r="510" spans="1:33" ht="14.25" customHeight="1">
      <c r="A510" s="446" t="s">
        <v>499</v>
      </c>
      <c r="B510" s="447"/>
      <c r="C510" s="447"/>
      <c r="D510" s="448"/>
      <c r="E510" s="112">
        <v>196</v>
      </c>
      <c r="F510" s="112">
        <v>2308</v>
      </c>
      <c r="G510" s="233">
        <v>120</v>
      </c>
      <c r="H510" s="233">
        <v>394</v>
      </c>
      <c r="I510" s="234">
        <v>202</v>
      </c>
      <c r="J510" s="234">
        <v>2260</v>
      </c>
      <c r="K510" s="235">
        <v>151</v>
      </c>
      <c r="L510" s="235">
        <v>716</v>
      </c>
      <c r="M510" s="8"/>
      <c r="N510" s="8"/>
      <c r="O510" s="8"/>
      <c r="P510" s="8"/>
      <c r="Q510" s="8"/>
      <c r="R510" s="8"/>
      <c r="S510" s="8"/>
      <c r="T510" s="365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</row>
    <row r="511" spans="1:33" ht="14.25" customHeight="1">
      <c r="A511" s="446" t="s">
        <v>43</v>
      </c>
      <c r="B511" s="447"/>
      <c r="C511" s="447"/>
      <c r="D511" s="448"/>
      <c r="E511" s="112">
        <v>309</v>
      </c>
      <c r="F511" s="112">
        <v>9761</v>
      </c>
      <c r="G511" s="233">
        <v>251</v>
      </c>
      <c r="H511" s="233">
        <v>7586</v>
      </c>
      <c r="I511" s="234">
        <v>383</v>
      </c>
      <c r="J511" s="234">
        <v>12082</v>
      </c>
      <c r="K511" s="235">
        <v>386</v>
      </c>
      <c r="L511" s="235">
        <v>10523</v>
      </c>
      <c r="M511" s="8"/>
      <c r="N511" s="8"/>
      <c r="O511" s="8"/>
      <c r="P511" s="8"/>
      <c r="Q511" s="8"/>
      <c r="R511" s="8"/>
      <c r="S511" s="8"/>
      <c r="T511" s="365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</row>
    <row r="512" spans="1:33" ht="14.25" customHeight="1">
      <c r="A512" s="111"/>
      <c r="B512" s="112"/>
      <c r="C512" s="39"/>
      <c r="D512" s="38"/>
      <c r="E512" s="112"/>
      <c r="F512" s="112"/>
      <c r="G512" s="32"/>
      <c r="H512" s="32"/>
      <c r="I512" s="236"/>
      <c r="J512" s="236"/>
      <c r="K512" s="235"/>
      <c r="L512" s="235"/>
      <c r="M512" s="8"/>
      <c r="N512" s="8"/>
      <c r="O512" s="8"/>
      <c r="P512" s="8"/>
      <c r="Q512" s="8"/>
      <c r="R512" s="8"/>
      <c r="S512" s="8"/>
      <c r="T512" s="365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</row>
    <row r="513" spans="1:33" ht="14.25" customHeight="1">
      <c r="A513" s="446" t="s">
        <v>500</v>
      </c>
      <c r="B513" s="447"/>
      <c r="C513" s="447"/>
      <c r="D513" s="448"/>
      <c r="E513" s="112">
        <v>25</v>
      </c>
      <c r="F513" s="112">
        <v>466</v>
      </c>
      <c r="G513" s="233">
        <v>26</v>
      </c>
      <c r="H513" s="233">
        <v>316</v>
      </c>
      <c r="I513" s="234">
        <v>27</v>
      </c>
      <c r="J513" s="234">
        <v>502</v>
      </c>
      <c r="K513" s="235">
        <v>26</v>
      </c>
      <c r="L513" s="235">
        <v>505</v>
      </c>
      <c r="M513" s="8"/>
      <c r="N513" s="8"/>
      <c r="O513" s="8"/>
      <c r="P513" s="8"/>
      <c r="Q513" s="8"/>
      <c r="R513" s="8"/>
      <c r="S513" s="8"/>
      <c r="T513" s="365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</row>
    <row r="514" spans="1:33" ht="14.25" customHeight="1">
      <c r="A514" s="446" t="s">
        <v>501</v>
      </c>
      <c r="B514" s="447"/>
      <c r="C514" s="447"/>
      <c r="D514" s="448"/>
      <c r="E514" s="112">
        <v>298</v>
      </c>
      <c r="F514" s="112">
        <v>2655</v>
      </c>
      <c r="G514" s="233">
        <v>226</v>
      </c>
      <c r="H514" s="233">
        <v>1932</v>
      </c>
      <c r="I514" s="234">
        <v>295</v>
      </c>
      <c r="J514" s="234">
        <v>2256</v>
      </c>
      <c r="K514" s="235">
        <v>261</v>
      </c>
      <c r="L514" s="235">
        <v>2084</v>
      </c>
      <c r="M514" s="8"/>
      <c r="N514" s="8"/>
      <c r="O514" s="8"/>
      <c r="P514" s="8"/>
      <c r="Q514" s="8"/>
      <c r="R514" s="8"/>
      <c r="S514" s="8"/>
      <c r="T514" s="365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</row>
    <row r="515" spans="1:33" ht="14.25" customHeight="1">
      <c r="A515" s="449" t="s">
        <v>502</v>
      </c>
      <c r="B515" s="450"/>
      <c r="C515" s="450"/>
      <c r="D515" s="451"/>
      <c r="E515" s="116">
        <v>41</v>
      </c>
      <c r="F515" s="116">
        <v>1311</v>
      </c>
      <c r="G515" s="52" t="s">
        <v>487</v>
      </c>
      <c r="H515" s="52" t="s">
        <v>487</v>
      </c>
      <c r="I515" s="237">
        <v>35</v>
      </c>
      <c r="J515" s="237">
        <v>1450</v>
      </c>
      <c r="K515" s="116" t="s">
        <v>89</v>
      </c>
      <c r="L515" s="116" t="s">
        <v>89</v>
      </c>
      <c r="M515" s="8"/>
      <c r="N515" s="8"/>
      <c r="O515" s="8"/>
      <c r="P515" s="8"/>
      <c r="Q515" s="8"/>
      <c r="R515" s="8"/>
      <c r="S515" s="8"/>
      <c r="T515" s="365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</row>
    <row r="516" spans="1:33" ht="14.25" customHeight="1">
      <c r="A516" s="15" t="s">
        <v>603</v>
      </c>
      <c r="C516" s="8"/>
      <c r="D516" s="8"/>
      <c r="E516" s="112"/>
      <c r="F516" s="112"/>
      <c r="G516" s="8"/>
      <c r="H516" s="8"/>
      <c r="I516" s="8"/>
      <c r="J516" s="8"/>
      <c r="K516" s="216"/>
      <c r="L516" s="216"/>
      <c r="M516" s="8"/>
      <c r="N516" s="8"/>
      <c r="O516" s="8"/>
      <c r="P516" s="8"/>
      <c r="Q516" s="8"/>
      <c r="R516" s="8"/>
      <c r="S516" s="8"/>
      <c r="T516" s="365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</row>
    <row r="517" spans="1:40" ht="14.2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112"/>
      <c r="M517" s="112"/>
      <c r="N517" s="8"/>
      <c r="O517" s="8"/>
      <c r="P517" s="8"/>
      <c r="Q517" s="8"/>
      <c r="R517" s="220"/>
      <c r="S517" s="220"/>
      <c r="T517" s="8"/>
      <c r="U517" s="8"/>
      <c r="V517" s="8"/>
      <c r="W517" s="8"/>
      <c r="X517" s="8"/>
      <c r="Y517" s="8"/>
      <c r="Z517" s="8"/>
      <c r="AA517" s="365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</row>
    <row r="518" spans="1:40" ht="14.2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401"/>
      <c r="S518" s="401"/>
      <c r="T518" s="8"/>
      <c r="U518" s="8"/>
      <c r="V518" s="8"/>
      <c r="W518" s="8"/>
      <c r="X518" s="8"/>
      <c r="Y518" s="8"/>
      <c r="Z518" s="8"/>
      <c r="AA518" s="365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</row>
    <row r="519" spans="1:40" ht="14.2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365"/>
      <c r="AA519" s="365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</row>
    <row r="520" spans="1:40" ht="14.25" customHeight="1">
      <c r="A520" s="381" t="s">
        <v>246</v>
      </c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</row>
    <row r="521" spans="1:40" s="3" customFormat="1" ht="14.25" customHeight="1">
      <c r="A521" s="68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22"/>
      <c r="W521" s="22"/>
      <c r="X521" s="8"/>
      <c r="Y521" s="8"/>
      <c r="Z521" s="8"/>
      <c r="AA521" s="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</row>
    <row r="522" spans="1:40" s="3" customFormat="1" ht="14.25" customHeight="1">
      <c r="A522" s="464" t="s">
        <v>16</v>
      </c>
      <c r="B522" s="493" t="s">
        <v>486</v>
      </c>
      <c r="C522" s="464"/>
      <c r="D522" s="460" t="s">
        <v>17</v>
      </c>
      <c r="E522" s="461"/>
      <c r="F522" s="461"/>
      <c r="G522" s="461"/>
      <c r="H522" s="461"/>
      <c r="I522" s="461"/>
      <c r="J522" s="461"/>
      <c r="K522" s="461"/>
      <c r="L522" s="461"/>
      <c r="M522" s="461"/>
      <c r="N522" s="461"/>
      <c r="O522" s="461"/>
      <c r="P522" s="461"/>
      <c r="Q522" s="461"/>
      <c r="R522" s="461"/>
      <c r="S522" s="461"/>
      <c r="T522" s="461"/>
      <c r="U522" s="462"/>
      <c r="V522" s="614" t="s">
        <v>576</v>
      </c>
      <c r="W522" s="11"/>
      <c r="X522" s="68"/>
      <c r="Y522" s="68"/>
      <c r="Z522" s="8"/>
      <c r="AA522" s="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</row>
    <row r="523" spans="1:40" s="3" customFormat="1" ht="14.25" customHeight="1">
      <c r="A523" s="448"/>
      <c r="B523" s="449"/>
      <c r="C523" s="451"/>
      <c r="D523" s="468" t="s">
        <v>247</v>
      </c>
      <c r="E523" s="469"/>
      <c r="F523" s="468" t="s">
        <v>248</v>
      </c>
      <c r="G523" s="469"/>
      <c r="H523" s="468" t="s">
        <v>249</v>
      </c>
      <c r="I523" s="469"/>
      <c r="J523" s="468" t="s">
        <v>250</v>
      </c>
      <c r="K523" s="469"/>
      <c r="L523" s="468" t="s">
        <v>251</v>
      </c>
      <c r="M523" s="469"/>
      <c r="N523" s="468" t="s">
        <v>252</v>
      </c>
      <c r="O523" s="469"/>
      <c r="P523" s="468" t="s">
        <v>253</v>
      </c>
      <c r="Q523" s="469"/>
      <c r="R523" s="468" t="s">
        <v>254</v>
      </c>
      <c r="S523" s="469"/>
      <c r="T523" s="474" t="s">
        <v>255</v>
      </c>
      <c r="U523" s="475"/>
      <c r="V523" s="615"/>
      <c r="W523" s="11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</row>
    <row r="524" spans="1:40" s="3" customFormat="1" ht="14.25" customHeight="1">
      <c r="A524" s="451"/>
      <c r="B524" s="54" t="s">
        <v>37</v>
      </c>
      <c r="C524" s="54" t="s">
        <v>243</v>
      </c>
      <c r="D524" s="54" t="s">
        <v>37</v>
      </c>
      <c r="E524" s="54" t="s">
        <v>243</v>
      </c>
      <c r="F524" s="54" t="s">
        <v>37</v>
      </c>
      <c r="G524" s="54" t="s">
        <v>243</v>
      </c>
      <c r="H524" s="368" t="s">
        <v>37</v>
      </c>
      <c r="I524" s="368" t="s">
        <v>243</v>
      </c>
      <c r="J524" s="368" t="s">
        <v>37</v>
      </c>
      <c r="K524" s="54" t="s">
        <v>243</v>
      </c>
      <c r="L524" s="54" t="s">
        <v>37</v>
      </c>
      <c r="M524" s="54" t="s">
        <v>243</v>
      </c>
      <c r="N524" s="54" t="s">
        <v>37</v>
      </c>
      <c r="O524" s="54" t="s">
        <v>243</v>
      </c>
      <c r="P524" s="54" t="s">
        <v>37</v>
      </c>
      <c r="Q524" s="54" t="s">
        <v>243</v>
      </c>
      <c r="R524" s="54" t="s">
        <v>37</v>
      </c>
      <c r="S524" s="54" t="s">
        <v>243</v>
      </c>
      <c r="T524" s="139" t="s">
        <v>37</v>
      </c>
      <c r="U524" s="53" t="s">
        <v>243</v>
      </c>
      <c r="V524" s="616"/>
      <c r="W524" s="15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</row>
    <row r="525" spans="1:40" s="3" customFormat="1" ht="14.25" customHeight="1">
      <c r="A525" s="424" t="s">
        <v>295</v>
      </c>
      <c r="B525" s="373">
        <f>D525+F525+H525+J525+L525+N525+P525+R525+T525</f>
        <v>5081</v>
      </c>
      <c r="C525" s="373">
        <f>E525+G525+I525+K525+M525+O525+Q525+S525+U525</f>
        <v>57236</v>
      </c>
      <c r="D525" s="279">
        <v>3033</v>
      </c>
      <c r="E525" s="279">
        <v>6527</v>
      </c>
      <c r="F525" s="279">
        <v>959</v>
      </c>
      <c r="G525" s="279">
        <v>6140</v>
      </c>
      <c r="H525" s="279">
        <v>512</v>
      </c>
      <c r="I525" s="279">
        <v>7040</v>
      </c>
      <c r="J525" s="279">
        <v>228</v>
      </c>
      <c r="K525" s="279">
        <v>5469</v>
      </c>
      <c r="L525" s="279">
        <v>165</v>
      </c>
      <c r="M525" s="279">
        <v>6182</v>
      </c>
      <c r="N525" s="279">
        <v>109</v>
      </c>
      <c r="O525" s="279">
        <v>7719</v>
      </c>
      <c r="P525" s="279">
        <v>57</v>
      </c>
      <c r="Q525" s="279">
        <v>8973</v>
      </c>
      <c r="R525" s="279">
        <v>14</v>
      </c>
      <c r="S525" s="279">
        <v>4934</v>
      </c>
      <c r="T525" s="279">
        <v>4</v>
      </c>
      <c r="U525" s="279">
        <v>4252</v>
      </c>
      <c r="V525" s="279">
        <v>11</v>
      </c>
      <c r="W525" s="22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</row>
    <row r="526" spans="1:40" s="3" customFormat="1" ht="14.25" customHeight="1">
      <c r="A526" s="424">
        <v>24</v>
      </c>
      <c r="B526" s="264">
        <f>D526+F526+H526+J526+L526+N526+P526+R526+T526+V526</f>
        <v>4600</v>
      </c>
      <c r="C526" s="279">
        <f>E526+G526+I526+K526+M526+O526+Q526+S526+U526</f>
        <v>52370</v>
      </c>
      <c r="D526" s="279">
        <v>2772</v>
      </c>
      <c r="E526" s="279">
        <v>5924</v>
      </c>
      <c r="F526" s="279">
        <v>829</v>
      </c>
      <c r="G526" s="279">
        <v>5381</v>
      </c>
      <c r="H526" s="279">
        <v>497</v>
      </c>
      <c r="I526" s="279">
        <v>6749</v>
      </c>
      <c r="J526" s="279">
        <v>198</v>
      </c>
      <c r="K526" s="279">
        <v>4703</v>
      </c>
      <c r="L526" s="279">
        <v>135</v>
      </c>
      <c r="M526" s="279">
        <v>5045</v>
      </c>
      <c r="N526" s="279">
        <v>101</v>
      </c>
      <c r="O526" s="279">
        <v>7213</v>
      </c>
      <c r="P526" s="279">
        <v>44</v>
      </c>
      <c r="Q526" s="279">
        <v>7190</v>
      </c>
      <c r="R526" s="279">
        <v>11</v>
      </c>
      <c r="S526" s="279">
        <v>4013</v>
      </c>
      <c r="T526" s="279">
        <v>5</v>
      </c>
      <c r="U526" s="279">
        <v>6152</v>
      </c>
      <c r="V526" s="279">
        <v>8</v>
      </c>
      <c r="W526" s="22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</row>
    <row r="527" spans="1:40" s="3" customFormat="1" ht="14.25" customHeight="1">
      <c r="A527" s="424">
        <v>26</v>
      </c>
      <c r="B527" s="111">
        <f>D527+F527+H527+J527+L527+N527+P527+R527+T527+V527</f>
        <v>4791</v>
      </c>
      <c r="C527" s="112">
        <f>E527+G527+I527+K527+M527+O527+Q527+S527+U527</f>
        <v>55506</v>
      </c>
      <c r="D527" s="112">
        <v>2828</v>
      </c>
      <c r="E527" s="112">
        <v>5982</v>
      </c>
      <c r="F527" s="112">
        <v>856</v>
      </c>
      <c r="G527" s="112">
        <v>5568</v>
      </c>
      <c r="H527" s="112">
        <v>522</v>
      </c>
      <c r="I527" s="112">
        <v>6946</v>
      </c>
      <c r="J527" s="112">
        <v>221</v>
      </c>
      <c r="K527" s="112">
        <v>5303</v>
      </c>
      <c r="L527" s="112">
        <v>146</v>
      </c>
      <c r="M527" s="112">
        <v>5475</v>
      </c>
      <c r="N527" s="112">
        <v>111</v>
      </c>
      <c r="O527" s="112">
        <v>7682</v>
      </c>
      <c r="P527" s="112">
        <v>61</v>
      </c>
      <c r="Q527" s="112">
        <v>9665</v>
      </c>
      <c r="R527" s="112">
        <v>10</v>
      </c>
      <c r="S527" s="112">
        <v>3736</v>
      </c>
      <c r="T527" s="112">
        <v>6</v>
      </c>
      <c r="U527" s="112">
        <v>5149</v>
      </c>
      <c r="V527" s="112">
        <v>30</v>
      </c>
      <c r="W527" s="22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</row>
    <row r="528" spans="1:40" s="3" customFormat="1" ht="14.25" customHeight="1">
      <c r="A528" s="427">
        <v>28</v>
      </c>
      <c r="B528" s="223">
        <f>D528+F528+H528+J528+L528+N528+P528+R528+T528+V528</f>
        <v>4504</v>
      </c>
      <c r="C528" s="116">
        <f>E528+G528+I528+K528+M528+O528+Q528+S528+U528</f>
        <v>47556</v>
      </c>
      <c r="D528" s="116">
        <v>2650</v>
      </c>
      <c r="E528" s="116">
        <v>5567</v>
      </c>
      <c r="F528" s="116">
        <v>849</v>
      </c>
      <c r="G528" s="116">
        <v>5522</v>
      </c>
      <c r="H528" s="116">
        <v>505</v>
      </c>
      <c r="I528" s="116">
        <v>6932</v>
      </c>
      <c r="J528" s="116">
        <v>191</v>
      </c>
      <c r="K528" s="116">
        <v>4552</v>
      </c>
      <c r="L528" s="116">
        <v>135</v>
      </c>
      <c r="M528" s="116">
        <v>5044</v>
      </c>
      <c r="N528" s="116">
        <v>95</v>
      </c>
      <c r="O528" s="116">
        <v>6717</v>
      </c>
      <c r="P528" s="116">
        <v>47</v>
      </c>
      <c r="Q528" s="116">
        <v>7609</v>
      </c>
      <c r="R528" s="116">
        <v>6</v>
      </c>
      <c r="S528" s="116">
        <v>2412</v>
      </c>
      <c r="T528" s="116">
        <v>5</v>
      </c>
      <c r="U528" s="116">
        <v>3201</v>
      </c>
      <c r="V528" s="224">
        <v>21</v>
      </c>
      <c r="W528" s="22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</row>
    <row r="529" spans="1:40" ht="14.25" customHeight="1">
      <c r="A529" s="15" t="s">
        <v>670</v>
      </c>
      <c r="B529" s="68"/>
      <c r="C529" s="8"/>
      <c r="D529" s="8"/>
      <c r="E529" s="8"/>
      <c r="F529" s="8"/>
      <c r="G529" s="8"/>
      <c r="H529" s="8"/>
      <c r="I529" s="142"/>
      <c r="J529" s="142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68"/>
      <c r="AA529" s="6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</row>
    <row r="530" spans="1:40" ht="14.25" customHeight="1">
      <c r="A530" s="29"/>
      <c r="B530" s="29"/>
      <c r="C530" s="29"/>
      <c r="D530" s="29"/>
      <c r="E530" s="29"/>
      <c r="F530" s="29"/>
      <c r="G530" s="29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</row>
    <row r="531" spans="1:40" s="2" customFormat="1" ht="14.25" customHeight="1">
      <c r="A531" s="143"/>
      <c r="B531" s="143"/>
      <c r="C531" s="143"/>
      <c r="D531" s="143"/>
      <c r="E531" s="143"/>
      <c r="F531" s="143"/>
      <c r="G531" s="143"/>
      <c r="H531" s="71"/>
      <c r="I531" s="71"/>
      <c r="J531" s="71"/>
      <c r="K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71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</row>
    <row r="532" spans="1:40" ht="14.25" customHeight="1">
      <c r="A532" s="381" t="s">
        <v>256</v>
      </c>
      <c r="B532" s="71"/>
      <c r="C532" s="71"/>
      <c r="D532" s="71"/>
      <c r="E532" s="71"/>
      <c r="F532" s="71"/>
      <c r="G532" s="71"/>
      <c r="H532" s="68"/>
      <c r="I532" s="68"/>
      <c r="J532" s="68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35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</row>
    <row r="533" spans="1:40" ht="14.25" customHeight="1" thickBot="1">
      <c r="A533" s="15"/>
      <c r="B533" s="6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K533" s="259" t="s">
        <v>604</v>
      </c>
      <c r="AL533" s="281"/>
      <c r="AM533" s="39"/>
      <c r="AN533" s="8"/>
    </row>
    <row r="534" spans="1:40" ht="14.25" customHeight="1" thickTop="1">
      <c r="A534" s="488" t="s">
        <v>503</v>
      </c>
      <c r="B534" s="470" t="s">
        <v>333</v>
      </c>
      <c r="C534" s="471"/>
      <c r="D534" s="402"/>
      <c r="E534" s="403"/>
      <c r="F534" s="403"/>
      <c r="G534" s="403"/>
      <c r="H534" s="403"/>
      <c r="I534" s="403"/>
      <c r="J534" s="403"/>
      <c r="K534" s="437" t="s">
        <v>334</v>
      </c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  <c r="Y534" s="403"/>
      <c r="Z534" s="403"/>
      <c r="AA534" s="403"/>
      <c r="AB534" s="403"/>
      <c r="AC534" s="403"/>
      <c r="AD534" s="403"/>
      <c r="AE534" s="403"/>
      <c r="AF534" s="403"/>
      <c r="AG534" s="403"/>
      <c r="AH534" s="403"/>
      <c r="AI534" s="403"/>
      <c r="AJ534" s="403"/>
      <c r="AK534" s="403"/>
      <c r="AL534" s="39"/>
      <c r="AM534" s="39"/>
      <c r="AN534" s="8"/>
    </row>
    <row r="535" spans="1:40" ht="20.25" customHeight="1">
      <c r="A535" s="488"/>
      <c r="B535" s="472"/>
      <c r="C535" s="473"/>
      <c r="D535" s="456" t="s">
        <v>504</v>
      </c>
      <c r="E535" s="457"/>
      <c r="F535" s="454" t="s">
        <v>505</v>
      </c>
      <c r="G535" s="455"/>
      <c r="H535" s="456" t="s">
        <v>506</v>
      </c>
      <c r="I535" s="457"/>
      <c r="J535" s="456" t="s">
        <v>384</v>
      </c>
      <c r="K535" s="457"/>
      <c r="L535" s="454" t="s">
        <v>385</v>
      </c>
      <c r="M535" s="455"/>
      <c r="N535" s="456" t="s">
        <v>386</v>
      </c>
      <c r="O535" s="457"/>
      <c r="P535" s="456" t="s">
        <v>507</v>
      </c>
      <c r="Q535" s="457"/>
      <c r="R535" s="456" t="s">
        <v>508</v>
      </c>
      <c r="S535" s="457"/>
      <c r="T535" s="456" t="s">
        <v>509</v>
      </c>
      <c r="U535" s="457"/>
      <c r="V535" s="456" t="s">
        <v>510</v>
      </c>
      <c r="W535" s="457"/>
      <c r="X535" s="454" t="s">
        <v>511</v>
      </c>
      <c r="Y535" s="455"/>
      <c r="Z535" s="454" t="s">
        <v>512</v>
      </c>
      <c r="AA535" s="455"/>
      <c r="AB535" s="454" t="s">
        <v>513</v>
      </c>
      <c r="AC535" s="455"/>
      <c r="AD535" s="456" t="s">
        <v>514</v>
      </c>
      <c r="AE535" s="457"/>
      <c r="AF535" s="456" t="s">
        <v>515</v>
      </c>
      <c r="AG535" s="457"/>
      <c r="AH535" s="456" t="s">
        <v>516</v>
      </c>
      <c r="AI535" s="457"/>
      <c r="AJ535" s="454" t="s">
        <v>517</v>
      </c>
      <c r="AK535" s="487"/>
      <c r="AL535" s="452"/>
      <c r="AM535" s="452"/>
      <c r="AN535" s="8"/>
    </row>
    <row r="536" spans="1:40" ht="14.25" customHeight="1">
      <c r="A536" s="488"/>
      <c r="B536" s="433" t="s">
        <v>335</v>
      </c>
      <c r="C536" s="434" t="s">
        <v>336</v>
      </c>
      <c r="D536" s="435" t="s">
        <v>335</v>
      </c>
      <c r="E536" s="435" t="s">
        <v>336</v>
      </c>
      <c r="F536" s="435" t="s">
        <v>335</v>
      </c>
      <c r="G536" s="435" t="s">
        <v>336</v>
      </c>
      <c r="H536" s="435" t="s">
        <v>335</v>
      </c>
      <c r="I536" s="435" t="s">
        <v>336</v>
      </c>
      <c r="J536" s="435" t="s">
        <v>335</v>
      </c>
      <c r="K536" s="435" t="s">
        <v>336</v>
      </c>
      <c r="L536" s="435" t="s">
        <v>335</v>
      </c>
      <c r="M536" s="435" t="s">
        <v>336</v>
      </c>
      <c r="N536" s="435" t="s">
        <v>335</v>
      </c>
      <c r="O536" s="435" t="s">
        <v>336</v>
      </c>
      <c r="P536" s="435" t="s">
        <v>335</v>
      </c>
      <c r="Q536" s="435" t="s">
        <v>336</v>
      </c>
      <c r="R536" s="435" t="s">
        <v>335</v>
      </c>
      <c r="S536" s="435" t="s">
        <v>336</v>
      </c>
      <c r="T536" s="435" t="s">
        <v>335</v>
      </c>
      <c r="U536" s="435" t="s">
        <v>336</v>
      </c>
      <c r="V536" s="435" t="s">
        <v>335</v>
      </c>
      <c r="W536" s="435" t="s">
        <v>336</v>
      </c>
      <c r="X536" s="435" t="s">
        <v>335</v>
      </c>
      <c r="Y536" s="435" t="s">
        <v>336</v>
      </c>
      <c r="Z536" s="435" t="s">
        <v>335</v>
      </c>
      <c r="AA536" s="435" t="s">
        <v>336</v>
      </c>
      <c r="AB536" s="435" t="s">
        <v>335</v>
      </c>
      <c r="AC536" s="435" t="s">
        <v>336</v>
      </c>
      <c r="AD536" s="435" t="s">
        <v>335</v>
      </c>
      <c r="AE536" s="435" t="s">
        <v>336</v>
      </c>
      <c r="AF536" s="435" t="s">
        <v>335</v>
      </c>
      <c r="AG536" s="435" t="s">
        <v>336</v>
      </c>
      <c r="AH536" s="435" t="s">
        <v>335</v>
      </c>
      <c r="AI536" s="435" t="s">
        <v>336</v>
      </c>
      <c r="AJ536" s="435" t="s">
        <v>335</v>
      </c>
      <c r="AK536" s="436" t="s">
        <v>336</v>
      </c>
      <c r="AL536" s="404"/>
      <c r="AM536" s="404"/>
      <c r="AN536" s="8"/>
    </row>
    <row r="537" spans="1:40" ht="14.25" customHeight="1">
      <c r="A537" s="405"/>
      <c r="B537" s="406"/>
      <c r="C537" s="407" t="s">
        <v>337</v>
      </c>
      <c r="D537" s="408"/>
      <c r="E537" s="408" t="s">
        <v>338</v>
      </c>
      <c r="F537" s="408"/>
      <c r="G537" s="408" t="s">
        <v>338</v>
      </c>
      <c r="H537" s="408"/>
      <c r="I537" s="408" t="s">
        <v>338</v>
      </c>
      <c r="J537" s="408"/>
      <c r="K537" s="408" t="s">
        <v>338</v>
      </c>
      <c r="L537" s="408"/>
      <c r="M537" s="408" t="s">
        <v>338</v>
      </c>
      <c r="N537" s="408"/>
      <c r="O537" s="408" t="s">
        <v>338</v>
      </c>
      <c r="P537" s="408"/>
      <c r="Q537" s="408" t="s">
        <v>338</v>
      </c>
      <c r="R537" s="408"/>
      <c r="S537" s="408" t="s">
        <v>338</v>
      </c>
      <c r="T537" s="409"/>
      <c r="U537" s="409" t="s">
        <v>338</v>
      </c>
      <c r="V537" s="409"/>
      <c r="W537" s="409" t="s">
        <v>338</v>
      </c>
      <c r="X537" s="409"/>
      <c r="Y537" s="409" t="s">
        <v>338</v>
      </c>
      <c r="Z537" s="409"/>
      <c r="AA537" s="409" t="s">
        <v>338</v>
      </c>
      <c r="AB537" s="409"/>
      <c r="AC537" s="409" t="s">
        <v>338</v>
      </c>
      <c r="AD537" s="409"/>
      <c r="AE537" s="409" t="s">
        <v>338</v>
      </c>
      <c r="AF537" s="409"/>
      <c r="AG537" s="409" t="s">
        <v>338</v>
      </c>
      <c r="AH537" s="409"/>
      <c r="AI537" s="409" t="s">
        <v>338</v>
      </c>
      <c r="AJ537" s="409"/>
      <c r="AK537" s="409" t="s">
        <v>338</v>
      </c>
      <c r="AL537" s="8"/>
      <c r="AM537" s="8"/>
      <c r="AN537" s="8"/>
    </row>
    <row r="538" spans="1:40" ht="14.25" customHeight="1">
      <c r="A538" s="431" t="s">
        <v>383</v>
      </c>
      <c r="B538" s="225">
        <v>4504</v>
      </c>
      <c r="C538" s="225">
        <v>47556</v>
      </c>
      <c r="D538" s="225">
        <v>9</v>
      </c>
      <c r="E538" s="225">
        <v>73</v>
      </c>
      <c r="F538" s="225">
        <v>2</v>
      </c>
      <c r="G538" s="225">
        <v>27</v>
      </c>
      <c r="H538" s="225">
        <v>548</v>
      </c>
      <c r="I538" s="225">
        <v>2728</v>
      </c>
      <c r="J538" s="225">
        <v>553</v>
      </c>
      <c r="K538" s="225">
        <v>10010</v>
      </c>
      <c r="L538" s="225">
        <v>5</v>
      </c>
      <c r="M538" s="225">
        <v>208</v>
      </c>
      <c r="N538" s="225">
        <v>25</v>
      </c>
      <c r="O538" s="225">
        <v>306</v>
      </c>
      <c r="P538" s="225">
        <v>82</v>
      </c>
      <c r="Q538" s="225">
        <v>1966</v>
      </c>
      <c r="R538" s="225">
        <v>1049</v>
      </c>
      <c r="S538" s="225">
        <v>9253</v>
      </c>
      <c r="T538" s="225">
        <v>50</v>
      </c>
      <c r="U538" s="225">
        <v>803</v>
      </c>
      <c r="V538" s="225">
        <v>245</v>
      </c>
      <c r="W538" s="225">
        <v>675</v>
      </c>
      <c r="X538" s="225">
        <v>152</v>
      </c>
      <c r="Y538" s="225">
        <v>1583</v>
      </c>
      <c r="Z538" s="225">
        <v>570</v>
      </c>
      <c r="AA538" s="225">
        <v>3951</v>
      </c>
      <c r="AB538" s="225">
        <v>390</v>
      </c>
      <c r="AC538" s="225">
        <v>2145</v>
      </c>
      <c r="AD538" s="225">
        <v>151</v>
      </c>
      <c r="AE538" s="225">
        <v>716</v>
      </c>
      <c r="AF538" s="225">
        <v>386</v>
      </c>
      <c r="AG538" s="225">
        <v>10523</v>
      </c>
      <c r="AH538" s="225">
        <v>26</v>
      </c>
      <c r="AI538" s="225">
        <v>505</v>
      </c>
      <c r="AJ538" s="225">
        <v>261</v>
      </c>
      <c r="AK538" s="225">
        <v>2084</v>
      </c>
      <c r="AL538" s="208"/>
      <c r="AM538" s="208"/>
      <c r="AN538" s="8"/>
    </row>
    <row r="539" spans="1:40" ht="14.25" customHeight="1">
      <c r="A539" s="163" t="s">
        <v>342</v>
      </c>
      <c r="B539" s="225">
        <v>107</v>
      </c>
      <c r="C539" s="225">
        <v>727</v>
      </c>
      <c r="D539" s="225" t="s">
        <v>89</v>
      </c>
      <c r="E539" s="225" t="s">
        <v>89</v>
      </c>
      <c r="F539" s="225" t="s">
        <v>89</v>
      </c>
      <c r="G539" s="225" t="s">
        <v>89</v>
      </c>
      <c r="H539" s="225">
        <v>16</v>
      </c>
      <c r="I539" s="225">
        <v>61</v>
      </c>
      <c r="J539" s="225">
        <v>3</v>
      </c>
      <c r="K539" s="225">
        <v>9</v>
      </c>
      <c r="L539" s="225" t="s">
        <v>89</v>
      </c>
      <c r="M539" s="225" t="s">
        <v>89</v>
      </c>
      <c r="N539" s="225" t="s">
        <v>89</v>
      </c>
      <c r="O539" s="225" t="s">
        <v>89</v>
      </c>
      <c r="P539" s="225">
        <v>3</v>
      </c>
      <c r="Q539" s="225">
        <v>21</v>
      </c>
      <c r="R539" s="225">
        <v>22</v>
      </c>
      <c r="S539" s="225">
        <v>83</v>
      </c>
      <c r="T539" s="225">
        <v>3</v>
      </c>
      <c r="U539" s="225">
        <v>263</v>
      </c>
      <c r="V539" s="225">
        <v>10</v>
      </c>
      <c r="W539" s="225">
        <v>13</v>
      </c>
      <c r="X539" s="225">
        <v>6</v>
      </c>
      <c r="Y539" s="225">
        <v>17</v>
      </c>
      <c r="Z539" s="225">
        <v>13</v>
      </c>
      <c r="AA539" s="225">
        <v>92</v>
      </c>
      <c r="AB539" s="225">
        <v>13</v>
      </c>
      <c r="AC539" s="225">
        <v>50</v>
      </c>
      <c r="AD539" s="225">
        <v>5</v>
      </c>
      <c r="AE539" s="225">
        <v>21</v>
      </c>
      <c r="AF539" s="225">
        <v>5</v>
      </c>
      <c r="AG539" s="225">
        <v>21</v>
      </c>
      <c r="AH539" s="225">
        <v>1</v>
      </c>
      <c r="AI539" s="225">
        <v>5</v>
      </c>
      <c r="AJ539" s="225">
        <v>7</v>
      </c>
      <c r="AK539" s="225">
        <v>71</v>
      </c>
      <c r="AL539" s="208"/>
      <c r="AM539" s="208"/>
      <c r="AN539" s="8"/>
    </row>
    <row r="540" spans="1:40" ht="14.25" customHeight="1">
      <c r="A540" s="163" t="s">
        <v>357</v>
      </c>
      <c r="B540" s="225">
        <v>48</v>
      </c>
      <c r="C540" s="225">
        <v>171</v>
      </c>
      <c r="D540" s="225" t="s">
        <v>89</v>
      </c>
      <c r="E540" s="225" t="s">
        <v>89</v>
      </c>
      <c r="F540" s="225" t="s">
        <v>89</v>
      </c>
      <c r="G540" s="225" t="s">
        <v>89</v>
      </c>
      <c r="H540" s="225">
        <v>6</v>
      </c>
      <c r="I540" s="225">
        <v>19</v>
      </c>
      <c r="J540" s="225">
        <v>4</v>
      </c>
      <c r="K540" s="225">
        <v>21</v>
      </c>
      <c r="L540" s="225" t="s">
        <v>89</v>
      </c>
      <c r="M540" s="225" t="s">
        <v>89</v>
      </c>
      <c r="N540" s="225">
        <v>1</v>
      </c>
      <c r="O540" s="225">
        <v>1</v>
      </c>
      <c r="P540" s="225" t="s">
        <v>89</v>
      </c>
      <c r="Q540" s="225" t="s">
        <v>89</v>
      </c>
      <c r="R540" s="225">
        <v>13</v>
      </c>
      <c r="S540" s="225">
        <v>40</v>
      </c>
      <c r="T540" s="225">
        <v>1</v>
      </c>
      <c r="U540" s="225">
        <v>25</v>
      </c>
      <c r="V540" s="225">
        <v>5</v>
      </c>
      <c r="W540" s="225">
        <v>8</v>
      </c>
      <c r="X540" s="225" t="s">
        <v>89</v>
      </c>
      <c r="Y540" s="225" t="s">
        <v>89</v>
      </c>
      <c r="Z540" s="225">
        <v>2</v>
      </c>
      <c r="AA540" s="225">
        <v>15</v>
      </c>
      <c r="AB540" s="225">
        <v>7</v>
      </c>
      <c r="AC540" s="225">
        <v>16</v>
      </c>
      <c r="AD540" s="225" t="s">
        <v>89</v>
      </c>
      <c r="AE540" s="225" t="s">
        <v>89</v>
      </c>
      <c r="AF540" s="225">
        <v>4</v>
      </c>
      <c r="AG540" s="225">
        <v>17</v>
      </c>
      <c r="AH540" s="225" t="s">
        <v>89</v>
      </c>
      <c r="AI540" s="225" t="s">
        <v>89</v>
      </c>
      <c r="AJ540" s="225">
        <v>5</v>
      </c>
      <c r="AK540" s="225">
        <v>9</v>
      </c>
      <c r="AL540" s="208"/>
      <c r="AM540" s="208"/>
      <c r="AN540" s="8"/>
    </row>
    <row r="541" spans="1:40" ht="14.25" customHeight="1">
      <c r="A541" s="163" t="s">
        <v>378</v>
      </c>
      <c r="B541" s="225">
        <v>56</v>
      </c>
      <c r="C541" s="225">
        <v>184</v>
      </c>
      <c r="D541" s="225" t="s">
        <v>89</v>
      </c>
      <c r="E541" s="225" t="s">
        <v>89</v>
      </c>
      <c r="F541" s="225" t="s">
        <v>89</v>
      </c>
      <c r="G541" s="225" t="s">
        <v>89</v>
      </c>
      <c r="H541" s="225">
        <v>5</v>
      </c>
      <c r="I541" s="225">
        <v>31</v>
      </c>
      <c r="J541" s="225">
        <v>1</v>
      </c>
      <c r="K541" s="225">
        <v>4</v>
      </c>
      <c r="L541" s="225" t="s">
        <v>89</v>
      </c>
      <c r="M541" s="225" t="s">
        <v>89</v>
      </c>
      <c r="N541" s="225" t="s">
        <v>89</v>
      </c>
      <c r="O541" s="225" t="s">
        <v>89</v>
      </c>
      <c r="P541" s="225" t="s">
        <v>89</v>
      </c>
      <c r="Q541" s="225" t="s">
        <v>89</v>
      </c>
      <c r="R541" s="225">
        <v>16</v>
      </c>
      <c r="S541" s="225">
        <v>55</v>
      </c>
      <c r="T541" s="225">
        <v>1</v>
      </c>
      <c r="U541" s="225">
        <v>10</v>
      </c>
      <c r="V541" s="225" t="s">
        <v>89</v>
      </c>
      <c r="W541" s="225" t="s">
        <v>89</v>
      </c>
      <c r="X541" s="225">
        <v>1</v>
      </c>
      <c r="Y541" s="225">
        <v>2</v>
      </c>
      <c r="Z541" s="225">
        <v>14</v>
      </c>
      <c r="AA541" s="225">
        <v>29</v>
      </c>
      <c r="AB541" s="225">
        <v>8</v>
      </c>
      <c r="AC541" s="225">
        <v>20</v>
      </c>
      <c r="AD541" s="225">
        <v>3</v>
      </c>
      <c r="AE541" s="225">
        <v>9</v>
      </c>
      <c r="AF541" s="225">
        <v>2</v>
      </c>
      <c r="AG541" s="225">
        <v>10</v>
      </c>
      <c r="AH541" s="225">
        <v>1</v>
      </c>
      <c r="AI541" s="225">
        <v>5</v>
      </c>
      <c r="AJ541" s="225">
        <v>4</v>
      </c>
      <c r="AK541" s="225">
        <v>9</v>
      </c>
      <c r="AL541" s="208"/>
      <c r="AM541" s="208"/>
      <c r="AN541" s="8"/>
    </row>
    <row r="542" spans="1:40" ht="14.25" customHeight="1">
      <c r="A542" s="163" t="s">
        <v>381</v>
      </c>
      <c r="B542" s="225">
        <v>88</v>
      </c>
      <c r="C542" s="225">
        <v>431</v>
      </c>
      <c r="D542" s="225" t="s">
        <v>89</v>
      </c>
      <c r="E542" s="225" t="s">
        <v>89</v>
      </c>
      <c r="F542" s="225" t="s">
        <v>89</v>
      </c>
      <c r="G542" s="225" t="s">
        <v>89</v>
      </c>
      <c r="H542" s="225" t="s">
        <v>89</v>
      </c>
      <c r="I542" s="225" t="s">
        <v>89</v>
      </c>
      <c r="J542" s="225" t="s">
        <v>89</v>
      </c>
      <c r="K542" s="225" t="s">
        <v>89</v>
      </c>
      <c r="L542" s="225" t="s">
        <v>89</v>
      </c>
      <c r="M542" s="225" t="s">
        <v>89</v>
      </c>
      <c r="N542" s="225" t="s">
        <v>89</v>
      </c>
      <c r="O542" s="225" t="s">
        <v>89</v>
      </c>
      <c r="P542" s="225">
        <v>1</v>
      </c>
      <c r="Q542" s="225">
        <v>30</v>
      </c>
      <c r="R542" s="225">
        <v>45</v>
      </c>
      <c r="S542" s="225">
        <v>203</v>
      </c>
      <c r="T542" s="225" t="s">
        <v>89</v>
      </c>
      <c r="U542" s="225" t="s">
        <v>89</v>
      </c>
      <c r="V542" s="225" t="s">
        <v>89</v>
      </c>
      <c r="W542" s="225" t="s">
        <v>89</v>
      </c>
      <c r="X542" s="225">
        <v>3</v>
      </c>
      <c r="Y542" s="225">
        <v>14</v>
      </c>
      <c r="Z542" s="225">
        <v>17</v>
      </c>
      <c r="AA542" s="225">
        <v>81</v>
      </c>
      <c r="AB542" s="225">
        <v>6</v>
      </c>
      <c r="AC542" s="225">
        <v>19</v>
      </c>
      <c r="AD542" s="225">
        <v>6</v>
      </c>
      <c r="AE542" s="225">
        <v>32</v>
      </c>
      <c r="AF542" s="225">
        <v>8</v>
      </c>
      <c r="AG542" s="225">
        <v>37</v>
      </c>
      <c r="AH542" s="225" t="s">
        <v>89</v>
      </c>
      <c r="AI542" s="225" t="s">
        <v>89</v>
      </c>
      <c r="AJ542" s="225">
        <v>2</v>
      </c>
      <c r="AK542" s="225">
        <v>15</v>
      </c>
      <c r="AL542" s="208"/>
      <c r="AM542" s="208"/>
      <c r="AN542" s="8"/>
    </row>
    <row r="543" spans="1:40" ht="14.25" customHeight="1">
      <c r="A543" s="163" t="s">
        <v>380</v>
      </c>
      <c r="B543" s="225">
        <v>45</v>
      </c>
      <c r="C543" s="225">
        <v>173</v>
      </c>
      <c r="D543" s="225" t="s">
        <v>89</v>
      </c>
      <c r="E543" s="225" t="s">
        <v>89</v>
      </c>
      <c r="F543" s="225" t="s">
        <v>89</v>
      </c>
      <c r="G543" s="225" t="s">
        <v>89</v>
      </c>
      <c r="H543" s="225">
        <v>1</v>
      </c>
      <c r="I543" s="225">
        <v>2</v>
      </c>
      <c r="J543" s="225">
        <v>1</v>
      </c>
      <c r="K543" s="225">
        <v>6</v>
      </c>
      <c r="L543" s="225" t="s">
        <v>89</v>
      </c>
      <c r="M543" s="225" t="s">
        <v>89</v>
      </c>
      <c r="N543" s="225">
        <v>1</v>
      </c>
      <c r="O543" s="225">
        <v>10</v>
      </c>
      <c r="P543" s="225" t="s">
        <v>89</v>
      </c>
      <c r="Q543" s="225" t="s">
        <v>89</v>
      </c>
      <c r="R543" s="225">
        <v>14</v>
      </c>
      <c r="S543" s="225">
        <v>37</v>
      </c>
      <c r="T543" s="225">
        <v>5</v>
      </c>
      <c r="U543" s="225">
        <v>44</v>
      </c>
      <c r="V543" s="225">
        <v>4</v>
      </c>
      <c r="W543" s="225">
        <v>11</v>
      </c>
      <c r="X543" s="225" t="s">
        <v>89</v>
      </c>
      <c r="Y543" s="225" t="s">
        <v>89</v>
      </c>
      <c r="Z543" s="225">
        <v>5</v>
      </c>
      <c r="AA543" s="225">
        <v>21</v>
      </c>
      <c r="AB543" s="225">
        <v>6</v>
      </c>
      <c r="AC543" s="225">
        <v>10</v>
      </c>
      <c r="AD543" s="225">
        <v>3</v>
      </c>
      <c r="AE543" s="225">
        <v>4</v>
      </c>
      <c r="AF543" s="225">
        <v>3</v>
      </c>
      <c r="AG543" s="225">
        <v>21</v>
      </c>
      <c r="AH543" s="225" t="s">
        <v>89</v>
      </c>
      <c r="AI543" s="225" t="s">
        <v>89</v>
      </c>
      <c r="AJ543" s="225">
        <v>2</v>
      </c>
      <c r="AK543" s="225">
        <v>7</v>
      </c>
      <c r="AL543" s="208"/>
      <c r="AM543" s="208"/>
      <c r="AN543" s="8"/>
    </row>
    <row r="544" spans="1:40" ht="14.25" customHeight="1">
      <c r="A544" s="163" t="s">
        <v>377</v>
      </c>
      <c r="B544" s="225">
        <v>28</v>
      </c>
      <c r="C544" s="225">
        <v>198</v>
      </c>
      <c r="D544" s="225" t="s">
        <v>89</v>
      </c>
      <c r="E544" s="225" t="s">
        <v>89</v>
      </c>
      <c r="F544" s="225" t="s">
        <v>89</v>
      </c>
      <c r="G544" s="225" t="s">
        <v>89</v>
      </c>
      <c r="H544" s="225" t="s">
        <v>89</v>
      </c>
      <c r="I544" s="225" t="s">
        <v>89</v>
      </c>
      <c r="J544" s="225">
        <v>1</v>
      </c>
      <c r="K544" s="225">
        <v>2</v>
      </c>
      <c r="L544" s="225" t="s">
        <v>89</v>
      </c>
      <c r="M544" s="225" t="s">
        <v>89</v>
      </c>
      <c r="N544" s="225" t="s">
        <v>89</v>
      </c>
      <c r="O544" s="225" t="s">
        <v>89</v>
      </c>
      <c r="P544" s="225" t="s">
        <v>89</v>
      </c>
      <c r="Q544" s="225" t="s">
        <v>89</v>
      </c>
      <c r="R544" s="225">
        <v>7</v>
      </c>
      <c r="S544" s="225">
        <v>25</v>
      </c>
      <c r="T544" s="225">
        <v>1</v>
      </c>
      <c r="U544" s="225">
        <v>19</v>
      </c>
      <c r="V544" s="225">
        <v>3</v>
      </c>
      <c r="W544" s="225">
        <v>9</v>
      </c>
      <c r="X544" s="225">
        <v>4</v>
      </c>
      <c r="Y544" s="225">
        <v>30</v>
      </c>
      <c r="Z544" s="225">
        <v>4</v>
      </c>
      <c r="AA544" s="225">
        <v>9</v>
      </c>
      <c r="AB544" s="225">
        <v>2</v>
      </c>
      <c r="AC544" s="225">
        <v>25</v>
      </c>
      <c r="AD544" s="225">
        <v>1</v>
      </c>
      <c r="AE544" s="225">
        <v>1</v>
      </c>
      <c r="AF544" s="225" t="s">
        <v>89</v>
      </c>
      <c r="AG544" s="225" t="s">
        <v>89</v>
      </c>
      <c r="AH544" s="225">
        <v>1</v>
      </c>
      <c r="AI544" s="225">
        <v>6</v>
      </c>
      <c r="AJ544" s="225">
        <v>4</v>
      </c>
      <c r="AK544" s="225">
        <v>72</v>
      </c>
      <c r="AL544" s="208"/>
      <c r="AM544" s="208"/>
      <c r="AN544" s="8"/>
    </row>
    <row r="545" spans="1:40" ht="14.25" customHeight="1">
      <c r="A545" s="163" t="s">
        <v>382</v>
      </c>
      <c r="B545" s="225">
        <v>16</v>
      </c>
      <c r="C545" s="225">
        <v>77</v>
      </c>
      <c r="D545" s="225" t="s">
        <v>89</v>
      </c>
      <c r="E545" s="225" t="s">
        <v>89</v>
      </c>
      <c r="F545" s="225" t="s">
        <v>89</v>
      </c>
      <c r="G545" s="225" t="s">
        <v>89</v>
      </c>
      <c r="H545" s="225">
        <v>2</v>
      </c>
      <c r="I545" s="225">
        <v>3</v>
      </c>
      <c r="J545" s="225">
        <v>1</v>
      </c>
      <c r="K545" s="225">
        <v>4</v>
      </c>
      <c r="L545" s="225" t="s">
        <v>89</v>
      </c>
      <c r="M545" s="225" t="s">
        <v>89</v>
      </c>
      <c r="N545" s="225" t="s">
        <v>89</v>
      </c>
      <c r="O545" s="225" t="s">
        <v>89</v>
      </c>
      <c r="P545" s="225" t="s">
        <v>89</v>
      </c>
      <c r="Q545" s="225" t="s">
        <v>89</v>
      </c>
      <c r="R545" s="225">
        <v>9</v>
      </c>
      <c r="S545" s="225">
        <v>40</v>
      </c>
      <c r="T545" s="225" t="s">
        <v>89</v>
      </c>
      <c r="U545" s="225" t="s">
        <v>89</v>
      </c>
      <c r="V545" s="225" t="s">
        <v>89</v>
      </c>
      <c r="W545" s="225" t="s">
        <v>89</v>
      </c>
      <c r="X545" s="225" t="s">
        <v>89</v>
      </c>
      <c r="Y545" s="225" t="s">
        <v>89</v>
      </c>
      <c r="Z545" s="225" t="s">
        <v>89</v>
      </c>
      <c r="AA545" s="225" t="s">
        <v>89</v>
      </c>
      <c r="AB545" s="225">
        <v>2</v>
      </c>
      <c r="AC545" s="225">
        <v>5</v>
      </c>
      <c r="AD545" s="225" t="s">
        <v>89</v>
      </c>
      <c r="AE545" s="225" t="s">
        <v>89</v>
      </c>
      <c r="AF545" s="225">
        <v>1</v>
      </c>
      <c r="AG545" s="225">
        <v>18</v>
      </c>
      <c r="AH545" s="225" t="s">
        <v>89</v>
      </c>
      <c r="AI545" s="225" t="s">
        <v>89</v>
      </c>
      <c r="AJ545" s="225">
        <v>1</v>
      </c>
      <c r="AK545" s="225">
        <v>7</v>
      </c>
      <c r="AL545" s="208"/>
      <c r="AM545" s="208"/>
      <c r="AN545" s="8"/>
    </row>
    <row r="546" spans="1:40" ht="14.25" customHeight="1">
      <c r="A546" s="163" t="s">
        <v>375</v>
      </c>
      <c r="B546" s="225">
        <v>18</v>
      </c>
      <c r="C546" s="225">
        <v>109</v>
      </c>
      <c r="D546" s="225" t="s">
        <v>89</v>
      </c>
      <c r="E546" s="225" t="s">
        <v>89</v>
      </c>
      <c r="F546" s="225" t="s">
        <v>89</v>
      </c>
      <c r="G546" s="225" t="s">
        <v>89</v>
      </c>
      <c r="H546" s="225">
        <v>2</v>
      </c>
      <c r="I546" s="225">
        <v>5</v>
      </c>
      <c r="J546" s="225">
        <v>3</v>
      </c>
      <c r="K546" s="225">
        <v>34</v>
      </c>
      <c r="L546" s="225" t="s">
        <v>89</v>
      </c>
      <c r="M546" s="225" t="s">
        <v>89</v>
      </c>
      <c r="N546" s="225" t="s">
        <v>89</v>
      </c>
      <c r="O546" s="225" t="s">
        <v>89</v>
      </c>
      <c r="P546" s="225" t="s">
        <v>89</v>
      </c>
      <c r="Q546" s="225" t="s">
        <v>89</v>
      </c>
      <c r="R546" s="225">
        <v>8</v>
      </c>
      <c r="S546" s="225">
        <v>28</v>
      </c>
      <c r="T546" s="225" t="s">
        <v>89</v>
      </c>
      <c r="U546" s="225" t="s">
        <v>89</v>
      </c>
      <c r="V546" s="225" t="s">
        <v>89</v>
      </c>
      <c r="W546" s="225" t="s">
        <v>89</v>
      </c>
      <c r="X546" s="225" t="s">
        <v>89</v>
      </c>
      <c r="Y546" s="225" t="s">
        <v>89</v>
      </c>
      <c r="Z546" s="225">
        <v>3</v>
      </c>
      <c r="AA546" s="225">
        <v>13</v>
      </c>
      <c r="AB546" s="225" t="s">
        <v>89</v>
      </c>
      <c r="AC546" s="225" t="s">
        <v>89</v>
      </c>
      <c r="AD546" s="225" t="s">
        <v>89</v>
      </c>
      <c r="AE546" s="225" t="s">
        <v>89</v>
      </c>
      <c r="AF546" s="225">
        <v>2</v>
      </c>
      <c r="AG546" s="225">
        <v>29</v>
      </c>
      <c r="AH546" s="225" t="s">
        <v>89</v>
      </c>
      <c r="AI546" s="225" t="s">
        <v>89</v>
      </c>
      <c r="AJ546" s="225" t="s">
        <v>89</v>
      </c>
      <c r="AK546" s="225" t="s">
        <v>89</v>
      </c>
      <c r="AL546" s="208"/>
      <c r="AM546" s="208"/>
      <c r="AN546" s="8"/>
    </row>
    <row r="547" spans="1:40" ht="14.25" customHeight="1">
      <c r="A547" s="163" t="s">
        <v>374</v>
      </c>
      <c r="B547" s="225">
        <v>21</v>
      </c>
      <c r="C547" s="225">
        <v>150</v>
      </c>
      <c r="D547" s="225" t="s">
        <v>89</v>
      </c>
      <c r="E547" s="225" t="s">
        <v>89</v>
      </c>
      <c r="F547" s="225" t="s">
        <v>89</v>
      </c>
      <c r="G547" s="225" t="s">
        <v>89</v>
      </c>
      <c r="H547" s="225">
        <v>2</v>
      </c>
      <c r="I547" s="225">
        <v>14</v>
      </c>
      <c r="J547" s="225">
        <v>8</v>
      </c>
      <c r="K547" s="225">
        <v>33</v>
      </c>
      <c r="L547" s="225" t="s">
        <v>89</v>
      </c>
      <c r="M547" s="225" t="s">
        <v>89</v>
      </c>
      <c r="N547" s="225" t="s">
        <v>89</v>
      </c>
      <c r="O547" s="225" t="s">
        <v>89</v>
      </c>
      <c r="P547" s="225" t="s">
        <v>89</v>
      </c>
      <c r="Q547" s="225" t="s">
        <v>89</v>
      </c>
      <c r="R547" s="225">
        <v>2</v>
      </c>
      <c r="S547" s="225">
        <v>3</v>
      </c>
      <c r="T547" s="225" t="s">
        <v>89</v>
      </c>
      <c r="U547" s="225" t="s">
        <v>89</v>
      </c>
      <c r="V547" s="225">
        <v>1</v>
      </c>
      <c r="W547" s="225">
        <v>3</v>
      </c>
      <c r="X547" s="225">
        <v>1</v>
      </c>
      <c r="Y547" s="225">
        <v>1</v>
      </c>
      <c r="Z547" s="225">
        <v>1</v>
      </c>
      <c r="AA547" s="225">
        <v>1</v>
      </c>
      <c r="AB547" s="225">
        <v>1</v>
      </c>
      <c r="AC547" s="225">
        <v>24</v>
      </c>
      <c r="AD547" s="225">
        <v>1</v>
      </c>
      <c r="AE547" s="225">
        <v>15</v>
      </c>
      <c r="AF547" s="225">
        <v>3</v>
      </c>
      <c r="AG547" s="225">
        <v>49</v>
      </c>
      <c r="AH547" s="225" t="s">
        <v>89</v>
      </c>
      <c r="AI547" s="225" t="s">
        <v>89</v>
      </c>
      <c r="AJ547" s="225">
        <v>1</v>
      </c>
      <c r="AK547" s="225">
        <v>7</v>
      </c>
      <c r="AL547" s="208"/>
      <c r="AM547" s="208"/>
      <c r="AN547" s="8"/>
    </row>
    <row r="548" spans="1:40" ht="14.25" customHeight="1">
      <c r="A548" s="163" t="s">
        <v>379</v>
      </c>
      <c r="B548" s="225">
        <v>21</v>
      </c>
      <c r="C548" s="225">
        <v>156</v>
      </c>
      <c r="D548" s="225" t="s">
        <v>89</v>
      </c>
      <c r="E548" s="225" t="s">
        <v>89</v>
      </c>
      <c r="F548" s="225" t="s">
        <v>89</v>
      </c>
      <c r="G548" s="225" t="s">
        <v>89</v>
      </c>
      <c r="H548" s="225">
        <v>1</v>
      </c>
      <c r="I548" s="225">
        <v>2</v>
      </c>
      <c r="J548" s="225">
        <v>1</v>
      </c>
      <c r="K548" s="225">
        <v>6</v>
      </c>
      <c r="L548" s="225" t="s">
        <v>89</v>
      </c>
      <c r="M548" s="225" t="s">
        <v>89</v>
      </c>
      <c r="N548" s="225" t="s">
        <v>89</v>
      </c>
      <c r="O548" s="225" t="s">
        <v>89</v>
      </c>
      <c r="P548" s="225" t="s">
        <v>89</v>
      </c>
      <c r="Q548" s="225" t="s">
        <v>89</v>
      </c>
      <c r="R548" s="225">
        <v>3</v>
      </c>
      <c r="S548" s="225">
        <v>16</v>
      </c>
      <c r="T548" s="225">
        <v>1</v>
      </c>
      <c r="U548" s="225">
        <v>1</v>
      </c>
      <c r="V548" s="225">
        <v>4</v>
      </c>
      <c r="W548" s="225">
        <v>11</v>
      </c>
      <c r="X548" s="225">
        <v>1</v>
      </c>
      <c r="Y548" s="225">
        <v>4</v>
      </c>
      <c r="Z548" s="225">
        <v>2</v>
      </c>
      <c r="AA548" s="225">
        <v>4</v>
      </c>
      <c r="AB548" s="225">
        <v>1</v>
      </c>
      <c r="AC548" s="225">
        <v>1</v>
      </c>
      <c r="AD548" s="225">
        <v>1</v>
      </c>
      <c r="AE548" s="225">
        <v>1</v>
      </c>
      <c r="AF548" s="225">
        <v>4</v>
      </c>
      <c r="AG548" s="225">
        <v>102</v>
      </c>
      <c r="AH548" s="225" t="s">
        <v>89</v>
      </c>
      <c r="AI548" s="225" t="s">
        <v>89</v>
      </c>
      <c r="AJ548" s="225">
        <v>2</v>
      </c>
      <c r="AK548" s="225">
        <v>8</v>
      </c>
      <c r="AL548" s="208"/>
      <c r="AM548" s="208"/>
      <c r="AN548" s="8"/>
    </row>
    <row r="549" spans="1:40" ht="14.25" customHeight="1">
      <c r="A549" s="163" t="s">
        <v>376</v>
      </c>
      <c r="B549" s="225">
        <v>24</v>
      </c>
      <c r="C549" s="225">
        <v>267</v>
      </c>
      <c r="D549" s="225" t="s">
        <v>89</v>
      </c>
      <c r="E549" s="225" t="s">
        <v>89</v>
      </c>
      <c r="F549" s="225" t="s">
        <v>89</v>
      </c>
      <c r="G549" s="225" t="s">
        <v>89</v>
      </c>
      <c r="H549" s="225">
        <v>2</v>
      </c>
      <c r="I549" s="225">
        <v>11</v>
      </c>
      <c r="J549" s="225">
        <v>4</v>
      </c>
      <c r="K549" s="225">
        <v>47</v>
      </c>
      <c r="L549" s="225" t="s">
        <v>89</v>
      </c>
      <c r="M549" s="225" t="s">
        <v>89</v>
      </c>
      <c r="N549" s="225" t="s">
        <v>89</v>
      </c>
      <c r="O549" s="225" t="s">
        <v>89</v>
      </c>
      <c r="P549" s="225" t="s">
        <v>89</v>
      </c>
      <c r="Q549" s="225" t="s">
        <v>89</v>
      </c>
      <c r="R549" s="225">
        <v>6</v>
      </c>
      <c r="S549" s="225">
        <v>15</v>
      </c>
      <c r="T549" s="225" t="s">
        <v>89</v>
      </c>
      <c r="U549" s="225" t="s">
        <v>89</v>
      </c>
      <c r="V549" s="225">
        <v>1</v>
      </c>
      <c r="W549" s="225">
        <v>1</v>
      </c>
      <c r="X549" s="225">
        <v>1</v>
      </c>
      <c r="Y549" s="225">
        <v>5</v>
      </c>
      <c r="Z549" s="225">
        <v>4</v>
      </c>
      <c r="AA549" s="225">
        <v>9</v>
      </c>
      <c r="AB549" s="225">
        <v>3</v>
      </c>
      <c r="AC549" s="225">
        <v>5</v>
      </c>
      <c r="AD549" s="225">
        <v>1</v>
      </c>
      <c r="AE549" s="225">
        <v>1</v>
      </c>
      <c r="AF549" s="225">
        <v>1</v>
      </c>
      <c r="AG549" s="225">
        <v>169</v>
      </c>
      <c r="AH549" s="225" t="s">
        <v>89</v>
      </c>
      <c r="AI549" s="225" t="s">
        <v>89</v>
      </c>
      <c r="AJ549" s="225">
        <v>1</v>
      </c>
      <c r="AK549" s="225">
        <v>4</v>
      </c>
      <c r="AL549" s="208"/>
      <c r="AM549" s="208"/>
      <c r="AN549" s="8"/>
    </row>
    <row r="550" spans="1:40" ht="14.25" customHeight="1">
      <c r="A550" s="163" t="s">
        <v>363</v>
      </c>
      <c r="B550" s="225">
        <v>56</v>
      </c>
      <c r="C550" s="225">
        <v>624</v>
      </c>
      <c r="D550" s="225" t="s">
        <v>89</v>
      </c>
      <c r="E550" s="225" t="s">
        <v>89</v>
      </c>
      <c r="F550" s="225" t="s">
        <v>89</v>
      </c>
      <c r="G550" s="225" t="s">
        <v>89</v>
      </c>
      <c r="H550" s="225">
        <v>12</v>
      </c>
      <c r="I550" s="225">
        <v>58</v>
      </c>
      <c r="J550" s="225">
        <v>7</v>
      </c>
      <c r="K550" s="225">
        <v>224</v>
      </c>
      <c r="L550" s="225">
        <v>1</v>
      </c>
      <c r="M550" s="225">
        <v>23</v>
      </c>
      <c r="N550" s="225" t="s">
        <v>89</v>
      </c>
      <c r="O550" s="225" t="s">
        <v>89</v>
      </c>
      <c r="P550" s="225">
        <v>2</v>
      </c>
      <c r="Q550" s="225">
        <v>142</v>
      </c>
      <c r="R550" s="225">
        <v>15</v>
      </c>
      <c r="S550" s="225">
        <v>83</v>
      </c>
      <c r="T550" s="225" t="s">
        <v>89</v>
      </c>
      <c r="U550" s="225" t="s">
        <v>89</v>
      </c>
      <c r="V550" s="225">
        <v>2</v>
      </c>
      <c r="W550" s="225">
        <v>2</v>
      </c>
      <c r="X550" s="225">
        <v>1</v>
      </c>
      <c r="Y550" s="225">
        <v>3</v>
      </c>
      <c r="Z550" s="225">
        <v>2</v>
      </c>
      <c r="AA550" s="225">
        <v>4</v>
      </c>
      <c r="AB550" s="225">
        <v>4</v>
      </c>
      <c r="AC550" s="225">
        <v>8</v>
      </c>
      <c r="AD550" s="225">
        <v>2</v>
      </c>
      <c r="AE550" s="225">
        <v>2</v>
      </c>
      <c r="AF550" s="225">
        <v>5</v>
      </c>
      <c r="AG550" s="225">
        <v>65</v>
      </c>
      <c r="AH550" s="225" t="s">
        <v>89</v>
      </c>
      <c r="AI550" s="225" t="s">
        <v>89</v>
      </c>
      <c r="AJ550" s="225">
        <v>3</v>
      </c>
      <c r="AK550" s="225">
        <v>10</v>
      </c>
      <c r="AL550" s="208"/>
      <c r="AM550" s="208"/>
      <c r="AN550" s="8"/>
    </row>
    <row r="551" spans="1:40" ht="14.25" customHeight="1">
      <c r="A551" s="163"/>
      <c r="B551" s="225"/>
      <c r="C551" s="225"/>
      <c r="D551" s="225"/>
      <c r="E551" s="225"/>
      <c r="F551" s="225"/>
      <c r="G551" s="225"/>
      <c r="H551" s="225"/>
      <c r="I551" s="225"/>
      <c r="J551" s="225"/>
      <c r="K551" s="225"/>
      <c r="L551" s="225"/>
      <c r="M551" s="225"/>
      <c r="N551" s="225"/>
      <c r="O551" s="225"/>
      <c r="P551" s="225"/>
      <c r="Q551" s="225"/>
      <c r="R551" s="225"/>
      <c r="S551" s="225"/>
      <c r="T551" s="225"/>
      <c r="U551" s="225"/>
      <c r="V551" s="225"/>
      <c r="W551" s="225"/>
      <c r="X551" s="225"/>
      <c r="Y551" s="225"/>
      <c r="Z551" s="225"/>
      <c r="AA551" s="225"/>
      <c r="AB551" s="225"/>
      <c r="AC551" s="225"/>
      <c r="AD551" s="225"/>
      <c r="AE551" s="225"/>
      <c r="AF551" s="225"/>
      <c r="AG551" s="225"/>
      <c r="AH551" s="225"/>
      <c r="AI551" s="225"/>
      <c r="AJ551" s="225"/>
      <c r="AK551" s="225"/>
      <c r="AL551" s="208"/>
      <c r="AM551" s="208"/>
      <c r="AN551" s="8"/>
    </row>
    <row r="552" spans="1:40" ht="14.25" customHeight="1">
      <c r="A552" s="163" t="s">
        <v>346</v>
      </c>
      <c r="B552" s="225">
        <v>52</v>
      </c>
      <c r="C552" s="225">
        <v>498</v>
      </c>
      <c r="D552" s="225" t="s">
        <v>89</v>
      </c>
      <c r="E552" s="225" t="s">
        <v>89</v>
      </c>
      <c r="F552" s="225" t="s">
        <v>89</v>
      </c>
      <c r="G552" s="225" t="s">
        <v>89</v>
      </c>
      <c r="H552" s="225">
        <v>12</v>
      </c>
      <c r="I552" s="225">
        <v>55</v>
      </c>
      <c r="J552" s="225">
        <v>13</v>
      </c>
      <c r="K552" s="225">
        <v>48</v>
      </c>
      <c r="L552" s="225" t="s">
        <v>89</v>
      </c>
      <c r="M552" s="225" t="s">
        <v>89</v>
      </c>
      <c r="N552" s="225" t="s">
        <v>89</v>
      </c>
      <c r="O552" s="225" t="s">
        <v>89</v>
      </c>
      <c r="P552" s="225" t="s">
        <v>89</v>
      </c>
      <c r="Q552" s="225" t="s">
        <v>89</v>
      </c>
      <c r="R552" s="225">
        <v>6</v>
      </c>
      <c r="S552" s="225">
        <v>17</v>
      </c>
      <c r="T552" s="225" t="s">
        <v>89</v>
      </c>
      <c r="U552" s="225" t="s">
        <v>89</v>
      </c>
      <c r="V552" s="225">
        <v>1</v>
      </c>
      <c r="W552" s="225">
        <v>2</v>
      </c>
      <c r="X552" s="225">
        <v>1</v>
      </c>
      <c r="Y552" s="225">
        <v>3</v>
      </c>
      <c r="Z552" s="225">
        <v>3</v>
      </c>
      <c r="AA552" s="225">
        <v>98</v>
      </c>
      <c r="AB552" s="225">
        <v>5</v>
      </c>
      <c r="AC552" s="225">
        <v>80</v>
      </c>
      <c r="AD552" s="225">
        <v>1</v>
      </c>
      <c r="AE552" s="225">
        <v>2</v>
      </c>
      <c r="AF552" s="225">
        <v>5</v>
      </c>
      <c r="AG552" s="225">
        <v>175</v>
      </c>
      <c r="AH552" s="225" t="s">
        <v>89</v>
      </c>
      <c r="AI552" s="225" t="s">
        <v>89</v>
      </c>
      <c r="AJ552" s="225">
        <v>5</v>
      </c>
      <c r="AK552" s="225">
        <v>18</v>
      </c>
      <c r="AL552" s="208"/>
      <c r="AM552" s="208"/>
      <c r="AN552" s="8"/>
    </row>
    <row r="553" spans="1:40" ht="14.25" customHeight="1">
      <c r="A553" s="163" t="s">
        <v>355</v>
      </c>
      <c r="B553" s="225">
        <v>223</v>
      </c>
      <c r="C553" s="225">
        <v>2408</v>
      </c>
      <c r="D553" s="225">
        <v>1</v>
      </c>
      <c r="E553" s="225">
        <v>7</v>
      </c>
      <c r="F553" s="225" t="s">
        <v>89</v>
      </c>
      <c r="G553" s="225" t="s">
        <v>89</v>
      </c>
      <c r="H553" s="225">
        <v>30</v>
      </c>
      <c r="I553" s="225">
        <v>140</v>
      </c>
      <c r="J553" s="225">
        <v>62</v>
      </c>
      <c r="K553" s="225">
        <v>575</v>
      </c>
      <c r="L553" s="225" t="s">
        <v>89</v>
      </c>
      <c r="M553" s="225" t="s">
        <v>89</v>
      </c>
      <c r="N553" s="225">
        <v>2</v>
      </c>
      <c r="O553" s="225">
        <v>9</v>
      </c>
      <c r="P553" s="225" t="s">
        <v>89</v>
      </c>
      <c r="Q553" s="225" t="s">
        <v>89</v>
      </c>
      <c r="R553" s="225">
        <v>35</v>
      </c>
      <c r="S553" s="225">
        <v>264</v>
      </c>
      <c r="T553" s="225">
        <v>1</v>
      </c>
      <c r="U553" s="225">
        <v>2</v>
      </c>
      <c r="V553" s="225">
        <v>8</v>
      </c>
      <c r="W553" s="225">
        <v>19</v>
      </c>
      <c r="X553" s="225">
        <v>6</v>
      </c>
      <c r="Y553" s="225">
        <v>15</v>
      </c>
      <c r="Z553" s="225">
        <v>16</v>
      </c>
      <c r="AA553" s="225">
        <v>106</v>
      </c>
      <c r="AB553" s="225">
        <v>11</v>
      </c>
      <c r="AC553" s="225">
        <v>33</v>
      </c>
      <c r="AD553" s="225">
        <v>7</v>
      </c>
      <c r="AE553" s="225">
        <v>14</v>
      </c>
      <c r="AF553" s="225">
        <v>27</v>
      </c>
      <c r="AG553" s="225">
        <v>1151</v>
      </c>
      <c r="AH553" s="225">
        <v>2</v>
      </c>
      <c r="AI553" s="225">
        <v>17</v>
      </c>
      <c r="AJ553" s="225">
        <v>15</v>
      </c>
      <c r="AK553" s="225">
        <v>56</v>
      </c>
      <c r="AL553" s="208"/>
      <c r="AM553" s="208"/>
      <c r="AN553" s="8"/>
    </row>
    <row r="554" spans="1:40" ht="14.25" customHeight="1">
      <c r="A554" s="163" t="s">
        <v>354</v>
      </c>
      <c r="B554" s="225">
        <v>98</v>
      </c>
      <c r="C554" s="225">
        <v>830</v>
      </c>
      <c r="D554" s="225">
        <v>2</v>
      </c>
      <c r="E554" s="225">
        <v>7</v>
      </c>
      <c r="F554" s="225" t="s">
        <v>89</v>
      </c>
      <c r="G554" s="225" t="s">
        <v>89</v>
      </c>
      <c r="H554" s="225">
        <v>14</v>
      </c>
      <c r="I554" s="225">
        <v>78</v>
      </c>
      <c r="J554" s="225">
        <v>15</v>
      </c>
      <c r="K554" s="225">
        <v>74</v>
      </c>
      <c r="L554" s="225" t="s">
        <v>89</v>
      </c>
      <c r="M554" s="225" t="s">
        <v>89</v>
      </c>
      <c r="N554" s="225">
        <v>2</v>
      </c>
      <c r="O554" s="225">
        <v>3</v>
      </c>
      <c r="P554" s="225">
        <v>1</v>
      </c>
      <c r="Q554" s="225">
        <v>1</v>
      </c>
      <c r="R554" s="225">
        <v>19</v>
      </c>
      <c r="S554" s="225">
        <v>202</v>
      </c>
      <c r="T554" s="225">
        <v>1</v>
      </c>
      <c r="U554" s="225">
        <v>3</v>
      </c>
      <c r="V554" s="225">
        <v>14</v>
      </c>
      <c r="W554" s="225">
        <v>35</v>
      </c>
      <c r="X554" s="225">
        <v>1</v>
      </c>
      <c r="Y554" s="225">
        <v>1</v>
      </c>
      <c r="Z554" s="225">
        <v>4</v>
      </c>
      <c r="AA554" s="225">
        <v>17</v>
      </c>
      <c r="AB554" s="225">
        <v>9</v>
      </c>
      <c r="AC554" s="225">
        <v>56</v>
      </c>
      <c r="AD554" s="225">
        <v>1</v>
      </c>
      <c r="AE554" s="225">
        <v>1</v>
      </c>
      <c r="AF554" s="225">
        <v>13</v>
      </c>
      <c r="AG554" s="225">
        <v>349</v>
      </c>
      <c r="AH554" s="225" t="s">
        <v>89</v>
      </c>
      <c r="AI554" s="225" t="s">
        <v>89</v>
      </c>
      <c r="AJ554" s="225">
        <v>2</v>
      </c>
      <c r="AK554" s="225">
        <v>3</v>
      </c>
      <c r="AL554" s="208"/>
      <c r="AM554" s="208"/>
      <c r="AN554" s="8"/>
    </row>
    <row r="555" spans="1:40" ht="14.25" customHeight="1">
      <c r="A555" s="163" t="s">
        <v>352</v>
      </c>
      <c r="B555" s="225">
        <v>182</v>
      </c>
      <c r="C555" s="225">
        <v>1237</v>
      </c>
      <c r="D555" s="225" t="s">
        <v>89</v>
      </c>
      <c r="E555" s="225" t="s">
        <v>89</v>
      </c>
      <c r="F555" s="225" t="s">
        <v>89</v>
      </c>
      <c r="G555" s="225" t="s">
        <v>89</v>
      </c>
      <c r="H555" s="225">
        <v>21</v>
      </c>
      <c r="I555" s="225">
        <v>84</v>
      </c>
      <c r="J555" s="225">
        <v>26</v>
      </c>
      <c r="K555" s="225">
        <v>167</v>
      </c>
      <c r="L555" s="225">
        <v>1</v>
      </c>
      <c r="M555" s="225">
        <v>7</v>
      </c>
      <c r="N555" s="225">
        <v>3</v>
      </c>
      <c r="O555" s="225">
        <v>3</v>
      </c>
      <c r="P555" s="225" t="s">
        <v>89</v>
      </c>
      <c r="Q555" s="225" t="s">
        <v>89</v>
      </c>
      <c r="R555" s="225">
        <v>37</v>
      </c>
      <c r="S555" s="225">
        <v>374</v>
      </c>
      <c r="T555" s="225">
        <v>3</v>
      </c>
      <c r="U555" s="225">
        <v>30</v>
      </c>
      <c r="V555" s="225">
        <v>14</v>
      </c>
      <c r="W555" s="225">
        <v>25</v>
      </c>
      <c r="X555" s="225">
        <v>4</v>
      </c>
      <c r="Y555" s="225">
        <v>29</v>
      </c>
      <c r="Z555" s="225">
        <v>20</v>
      </c>
      <c r="AA555" s="225">
        <v>92</v>
      </c>
      <c r="AB555" s="225">
        <v>24</v>
      </c>
      <c r="AC555" s="225">
        <v>130</v>
      </c>
      <c r="AD555" s="225">
        <v>8</v>
      </c>
      <c r="AE555" s="225">
        <v>47</v>
      </c>
      <c r="AF555" s="225">
        <v>9</v>
      </c>
      <c r="AG555" s="225">
        <v>120</v>
      </c>
      <c r="AH555" s="225" t="s">
        <v>89</v>
      </c>
      <c r="AI555" s="225" t="s">
        <v>89</v>
      </c>
      <c r="AJ555" s="225">
        <v>12</v>
      </c>
      <c r="AK555" s="225">
        <v>129</v>
      </c>
      <c r="AL555" s="208"/>
      <c r="AM555" s="208"/>
      <c r="AN555" s="8"/>
    </row>
    <row r="556" spans="1:40" ht="14.25" customHeight="1">
      <c r="A556" s="163" t="s">
        <v>364</v>
      </c>
      <c r="B556" s="225">
        <v>32</v>
      </c>
      <c r="C556" s="225">
        <v>148</v>
      </c>
      <c r="D556" s="225" t="s">
        <v>89</v>
      </c>
      <c r="E556" s="225" t="s">
        <v>89</v>
      </c>
      <c r="F556" s="225" t="s">
        <v>89</v>
      </c>
      <c r="G556" s="225" t="s">
        <v>89</v>
      </c>
      <c r="H556" s="225">
        <v>4</v>
      </c>
      <c r="I556" s="225">
        <v>14</v>
      </c>
      <c r="J556" s="225">
        <v>2</v>
      </c>
      <c r="K556" s="225">
        <v>3</v>
      </c>
      <c r="L556" s="225" t="s">
        <v>89</v>
      </c>
      <c r="M556" s="225" t="s">
        <v>89</v>
      </c>
      <c r="N556" s="225" t="s">
        <v>89</v>
      </c>
      <c r="O556" s="225" t="s">
        <v>89</v>
      </c>
      <c r="P556" s="225" t="s">
        <v>89</v>
      </c>
      <c r="Q556" s="225" t="s">
        <v>89</v>
      </c>
      <c r="R556" s="225">
        <v>8</v>
      </c>
      <c r="S556" s="225">
        <v>18</v>
      </c>
      <c r="T556" s="225" t="s">
        <v>89</v>
      </c>
      <c r="U556" s="225" t="s">
        <v>89</v>
      </c>
      <c r="V556" s="225">
        <v>8</v>
      </c>
      <c r="W556" s="225">
        <v>12</v>
      </c>
      <c r="X556" s="225">
        <v>1</v>
      </c>
      <c r="Y556" s="225">
        <v>2</v>
      </c>
      <c r="Z556" s="225">
        <v>2</v>
      </c>
      <c r="AA556" s="225">
        <v>13</v>
      </c>
      <c r="AB556" s="225">
        <v>2</v>
      </c>
      <c r="AC556" s="225">
        <v>11</v>
      </c>
      <c r="AD556" s="225" t="s">
        <v>89</v>
      </c>
      <c r="AE556" s="225" t="s">
        <v>89</v>
      </c>
      <c r="AF556" s="225">
        <v>3</v>
      </c>
      <c r="AG556" s="225">
        <v>68</v>
      </c>
      <c r="AH556" s="225" t="s">
        <v>89</v>
      </c>
      <c r="AI556" s="225" t="s">
        <v>89</v>
      </c>
      <c r="AJ556" s="225">
        <v>2</v>
      </c>
      <c r="AK556" s="225">
        <v>7</v>
      </c>
      <c r="AL556" s="208"/>
      <c r="AM556" s="208"/>
      <c r="AN556" s="8"/>
    </row>
    <row r="557" spans="1:40" ht="14.25" customHeight="1">
      <c r="A557" s="163" t="s">
        <v>359</v>
      </c>
      <c r="B557" s="225">
        <v>196</v>
      </c>
      <c r="C557" s="225">
        <v>1446</v>
      </c>
      <c r="D557" s="225" t="s">
        <v>89</v>
      </c>
      <c r="E557" s="225" t="s">
        <v>89</v>
      </c>
      <c r="F557" s="225" t="s">
        <v>89</v>
      </c>
      <c r="G557" s="225" t="s">
        <v>89</v>
      </c>
      <c r="H557" s="225">
        <v>21</v>
      </c>
      <c r="I557" s="225">
        <v>102</v>
      </c>
      <c r="J557" s="225">
        <v>12</v>
      </c>
      <c r="K557" s="225">
        <v>69</v>
      </c>
      <c r="L557" s="225" t="s">
        <v>89</v>
      </c>
      <c r="M557" s="225" t="s">
        <v>89</v>
      </c>
      <c r="N557" s="225">
        <v>1</v>
      </c>
      <c r="O557" s="225">
        <v>5</v>
      </c>
      <c r="P557" s="225">
        <v>1</v>
      </c>
      <c r="Q557" s="225">
        <v>3</v>
      </c>
      <c r="R557" s="225">
        <v>52</v>
      </c>
      <c r="S557" s="225">
        <v>440</v>
      </c>
      <c r="T557" s="225">
        <v>4</v>
      </c>
      <c r="U557" s="225">
        <v>17</v>
      </c>
      <c r="V557" s="225">
        <v>12</v>
      </c>
      <c r="W557" s="225">
        <v>70</v>
      </c>
      <c r="X557" s="225">
        <v>11</v>
      </c>
      <c r="Y557" s="225">
        <v>39</v>
      </c>
      <c r="Z557" s="225">
        <v>29</v>
      </c>
      <c r="AA557" s="225">
        <v>300</v>
      </c>
      <c r="AB557" s="225">
        <v>21</v>
      </c>
      <c r="AC557" s="225">
        <v>43</v>
      </c>
      <c r="AD557" s="225">
        <v>7</v>
      </c>
      <c r="AE557" s="225">
        <v>48</v>
      </c>
      <c r="AF557" s="225">
        <v>16</v>
      </c>
      <c r="AG557" s="225">
        <v>173</v>
      </c>
      <c r="AH557" s="225">
        <v>1</v>
      </c>
      <c r="AI557" s="225">
        <v>80</v>
      </c>
      <c r="AJ557" s="225">
        <v>8</v>
      </c>
      <c r="AK557" s="225">
        <v>57</v>
      </c>
      <c r="AL557" s="208"/>
      <c r="AM557" s="208"/>
      <c r="AN557" s="8"/>
    </row>
    <row r="558" spans="1:40" ht="14.25" customHeight="1">
      <c r="A558" s="163" t="s">
        <v>351</v>
      </c>
      <c r="B558" s="225">
        <v>85</v>
      </c>
      <c r="C558" s="225">
        <v>1233</v>
      </c>
      <c r="D558" s="225" t="s">
        <v>89</v>
      </c>
      <c r="E558" s="225" t="s">
        <v>89</v>
      </c>
      <c r="F558" s="225" t="s">
        <v>89</v>
      </c>
      <c r="G558" s="225" t="s">
        <v>89</v>
      </c>
      <c r="H558" s="225">
        <v>18</v>
      </c>
      <c r="I558" s="225">
        <v>69</v>
      </c>
      <c r="J558" s="225">
        <v>3</v>
      </c>
      <c r="K558" s="225">
        <v>32</v>
      </c>
      <c r="L558" s="225" t="s">
        <v>89</v>
      </c>
      <c r="M558" s="225" t="s">
        <v>89</v>
      </c>
      <c r="N558" s="162" t="s">
        <v>89</v>
      </c>
      <c r="O558" s="162" t="s">
        <v>89</v>
      </c>
      <c r="P558" s="193">
        <v>2</v>
      </c>
      <c r="Q558" s="193">
        <v>8</v>
      </c>
      <c r="R558" s="193">
        <v>24</v>
      </c>
      <c r="S558" s="193">
        <v>179</v>
      </c>
      <c r="T558" s="193">
        <v>1</v>
      </c>
      <c r="U558" s="193">
        <v>4</v>
      </c>
      <c r="V558" s="193">
        <v>14</v>
      </c>
      <c r="W558" s="193">
        <v>24</v>
      </c>
      <c r="X558" s="193">
        <v>1</v>
      </c>
      <c r="Y558" s="193">
        <v>3</v>
      </c>
      <c r="Z558" s="193">
        <v>9</v>
      </c>
      <c r="AA558" s="193">
        <v>50</v>
      </c>
      <c r="AB558" s="193">
        <v>5</v>
      </c>
      <c r="AC558" s="193">
        <v>12</v>
      </c>
      <c r="AD558" s="193">
        <v>1</v>
      </c>
      <c r="AE558" s="193">
        <v>2</v>
      </c>
      <c r="AF558" s="193">
        <v>6</v>
      </c>
      <c r="AG558" s="193">
        <v>846</v>
      </c>
      <c r="AH558" s="162" t="s">
        <v>89</v>
      </c>
      <c r="AI558" s="162" t="s">
        <v>89</v>
      </c>
      <c r="AJ558" s="193">
        <v>1</v>
      </c>
      <c r="AK558" s="193">
        <v>4</v>
      </c>
      <c r="AL558" s="208"/>
      <c r="AM558" s="208"/>
      <c r="AN558" s="8"/>
    </row>
    <row r="559" spans="1:40" ht="14.25" customHeight="1">
      <c r="A559" s="163" t="s">
        <v>348</v>
      </c>
      <c r="B559" s="225">
        <v>15</v>
      </c>
      <c r="C559" s="225">
        <v>149</v>
      </c>
      <c r="D559" s="225" t="s">
        <v>89</v>
      </c>
      <c r="E559" s="225" t="s">
        <v>89</v>
      </c>
      <c r="F559" s="225" t="s">
        <v>89</v>
      </c>
      <c r="G559" s="225" t="s">
        <v>89</v>
      </c>
      <c r="H559" s="225">
        <v>5</v>
      </c>
      <c r="I559" s="225">
        <v>16</v>
      </c>
      <c r="J559" s="225">
        <v>1</v>
      </c>
      <c r="K559" s="225">
        <v>2</v>
      </c>
      <c r="L559" s="225" t="s">
        <v>89</v>
      </c>
      <c r="M559" s="225" t="s">
        <v>89</v>
      </c>
      <c r="N559" s="225" t="s">
        <v>89</v>
      </c>
      <c r="O559" s="225" t="s">
        <v>89</v>
      </c>
      <c r="P559" s="225" t="s">
        <v>89</v>
      </c>
      <c r="Q559" s="225" t="s">
        <v>89</v>
      </c>
      <c r="R559" s="225">
        <v>4</v>
      </c>
      <c r="S559" s="225">
        <v>7</v>
      </c>
      <c r="T559" s="225" t="s">
        <v>89</v>
      </c>
      <c r="U559" s="225" t="s">
        <v>89</v>
      </c>
      <c r="V559" s="225">
        <v>2</v>
      </c>
      <c r="W559" s="225">
        <v>5</v>
      </c>
      <c r="X559" s="225" t="s">
        <v>89</v>
      </c>
      <c r="Y559" s="225" t="s">
        <v>89</v>
      </c>
      <c r="Z559" s="225" t="s">
        <v>89</v>
      </c>
      <c r="AA559" s="225" t="s">
        <v>89</v>
      </c>
      <c r="AB559" s="225" t="s">
        <v>89</v>
      </c>
      <c r="AC559" s="225" t="s">
        <v>89</v>
      </c>
      <c r="AD559" s="225" t="s">
        <v>89</v>
      </c>
      <c r="AE559" s="225" t="s">
        <v>89</v>
      </c>
      <c r="AF559" s="225">
        <v>2</v>
      </c>
      <c r="AG559" s="225">
        <v>110</v>
      </c>
      <c r="AH559" s="225" t="s">
        <v>89</v>
      </c>
      <c r="AI559" s="225" t="s">
        <v>89</v>
      </c>
      <c r="AJ559" s="225">
        <v>1</v>
      </c>
      <c r="AK559" s="225">
        <v>9</v>
      </c>
      <c r="AL559" s="208"/>
      <c r="AM559" s="208"/>
      <c r="AN559" s="8"/>
    </row>
    <row r="560" spans="1:40" ht="14.25" customHeight="1">
      <c r="A560" s="163" t="s">
        <v>371</v>
      </c>
      <c r="B560" s="225">
        <v>20</v>
      </c>
      <c r="C560" s="225">
        <v>98</v>
      </c>
      <c r="D560" s="225" t="s">
        <v>89</v>
      </c>
      <c r="E560" s="225" t="s">
        <v>89</v>
      </c>
      <c r="F560" s="225" t="s">
        <v>89</v>
      </c>
      <c r="G560" s="225" t="s">
        <v>89</v>
      </c>
      <c r="H560" s="225">
        <v>8</v>
      </c>
      <c r="I560" s="225">
        <v>37</v>
      </c>
      <c r="J560" s="225">
        <v>2</v>
      </c>
      <c r="K560" s="225">
        <v>10</v>
      </c>
      <c r="L560" s="225" t="s">
        <v>89</v>
      </c>
      <c r="M560" s="225" t="s">
        <v>89</v>
      </c>
      <c r="N560" s="225" t="s">
        <v>89</v>
      </c>
      <c r="O560" s="225" t="s">
        <v>89</v>
      </c>
      <c r="P560" s="225" t="s">
        <v>89</v>
      </c>
      <c r="Q560" s="225" t="s">
        <v>89</v>
      </c>
      <c r="R560" s="225">
        <v>3</v>
      </c>
      <c r="S560" s="225">
        <v>7</v>
      </c>
      <c r="T560" s="225" t="s">
        <v>89</v>
      </c>
      <c r="U560" s="225" t="s">
        <v>89</v>
      </c>
      <c r="V560" s="225">
        <v>1</v>
      </c>
      <c r="W560" s="225">
        <v>2</v>
      </c>
      <c r="X560" s="225" t="s">
        <v>89</v>
      </c>
      <c r="Y560" s="225" t="s">
        <v>89</v>
      </c>
      <c r="Z560" s="225">
        <v>1</v>
      </c>
      <c r="AA560" s="225">
        <v>5</v>
      </c>
      <c r="AB560" s="225">
        <v>1</v>
      </c>
      <c r="AC560" s="225">
        <v>2</v>
      </c>
      <c r="AD560" s="225" t="s">
        <v>89</v>
      </c>
      <c r="AE560" s="225" t="s">
        <v>89</v>
      </c>
      <c r="AF560" s="225">
        <v>3</v>
      </c>
      <c r="AG560" s="225">
        <v>32</v>
      </c>
      <c r="AH560" s="225" t="s">
        <v>89</v>
      </c>
      <c r="AI560" s="225" t="s">
        <v>89</v>
      </c>
      <c r="AJ560" s="225">
        <v>1</v>
      </c>
      <c r="AK560" s="225">
        <v>3</v>
      </c>
      <c r="AL560" s="208"/>
      <c r="AM560" s="208"/>
      <c r="AN560" s="8"/>
    </row>
    <row r="561" spans="1:40" ht="14.25" customHeight="1">
      <c r="A561" s="163" t="s">
        <v>344</v>
      </c>
      <c r="B561" s="225">
        <v>25</v>
      </c>
      <c r="C561" s="225">
        <v>111</v>
      </c>
      <c r="D561" s="225" t="s">
        <v>89</v>
      </c>
      <c r="E561" s="225" t="s">
        <v>89</v>
      </c>
      <c r="F561" s="225" t="s">
        <v>89</v>
      </c>
      <c r="G561" s="225" t="s">
        <v>89</v>
      </c>
      <c r="H561" s="225">
        <v>11</v>
      </c>
      <c r="I561" s="225">
        <v>51</v>
      </c>
      <c r="J561" s="225">
        <v>4</v>
      </c>
      <c r="K561" s="225">
        <v>16</v>
      </c>
      <c r="L561" s="225" t="s">
        <v>89</v>
      </c>
      <c r="M561" s="225" t="s">
        <v>89</v>
      </c>
      <c r="N561" s="225" t="s">
        <v>89</v>
      </c>
      <c r="O561" s="225" t="s">
        <v>89</v>
      </c>
      <c r="P561" s="225">
        <v>1</v>
      </c>
      <c r="Q561" s="225">
        <v>5</v>
      </c>
      <c r="R561" s="225">
        <v>3</v>
      </c>
      <c r="S561" s="225">
        <v>9</v>
      </c>
      <c r="T561" s="225" t="s">
        <v>89</v>
      </c>
      <c r="U561" s="225" t="s">
        <v>89</v>
      </c>
      <c r="V561" s="225">
        <v>1</v>
      </c>
      <c r="W561" s="225">
        <v>4</v>
      </c>
      <c r="X561" s="225" t="s">
        <v>89</v>
      </c>
      <c r="Y561" s="225" t="s">
        <v>89</v>
      </c>
      <c r="Z561" s="225">
        <v>1</v>
      </c>
      <c r="AA561" s="225">
        <v>1</v>
      </c>
      <c r="AB561" s="225">
        <v>1</v>
      </c>
      <c r="AC561" s="225">
        <v>1</v>
      </c>
      <c r="AD561" s="225" t="s">
        <v>89</v>
      </c>
      <c r="AE561" s="225" t="s">
        <v>89</v>
      </c>
      <c r="AF561" s="225">
        <v>3</v>
      </c>
      <c r="AG561" s="225">
        <v>24</v>
      </c>
      <c r="AH561" s="225" t="s">
        <v>89</v>
      </c>
      <c r="AI561" s="225" t="s">
        <v>89</v>
      </c>
      <c r="AJ561" s="225" t="s">
        <v>89</v>
      </c>
      <c r="AK561" s="225" t="s">
        <v>89</v>
      </c>
      <c r="AL561" s="208"/>
      <c r="AM561" s="208"/>
      <c r="AN561" s="8"/>
    </row>
    <row r="562" spans="1:40" ht="14.25" customHeight="1">
      <c r="A562" s="163"/>
      <c r="B562" s="225"/>
      <c r="C562" s="225"/>
      <c r="D562" s="225"/>
      <c r="E562" s="225"/>
      <c r="F562" s="225"/>
      <c r="G562" s="225"/>
      <c r="H562" s="225"/>
      <c r="I562" s="225"/>
      <c r="J562" s="225"/>
      <c r="K562" s="225"/>
      <c r="L562" s="225"/>
      <c r="M562" s="225"/>
      <c r="N562" s="225"/>
      <c r="O562" s="225"/>
      <c r="P562" s="225"/>
      <c r="Q562" s="225"/>
      <c r="R562" s="225"/>
      <c r="S562" s="225"/>
      <c r="T562" s="225"/>
      <c r="U562" s="225"/>
      <c r="V562" s="225"/>
      <c r="W562" s="225"/>
      <c r="X562" s="225"/>
      <c r="Y562" s="225"/>
      <c r="Z562" s="225"/>
      <c r="AA562" s="225"/>
      <c r="AB562" s="225"/>
      <c r="AC562" s="225"/>
      <c r="AD562" s="225"/>
      <c r="AE562" s="225"/>
      <c r="AF562" s="225"/>
      <c r="AG562" s="225"/>
      <c r="AH562" s="225"/>
      <c r="AI562" s="225"/>
      <c r="AJ562" s="225"/>
      <c r="AK562" s="225"/>
      <c r="AL562" s="208"/>
      <c r="AM562" s="208"/>
      <c r="AN562" s="8"/>
    </row>
    <row r="563" spans="1:40" ht="14.25" customHeight="1">
      <c r="A563" s="163" t="s">
        <v>340</v>
      </c>
      <c r="B563" s="225">
        <v>128</v>
      </c>
      <c r="C563" s="225">
        <v>1652</v>
      </c>
      <c r="D563" s="225" t="s">
        <v>89</v>
      </c>
      <c r="E563" s="225" t="s">
        <v>89</v>
      </c>
      <c r="F563" s="225" t="s">
        <v>89</v>
      </c>
      <c r="G563" s="225" t="s">
        <v>89</v>
      </c>
      <c r="H563" s="225">
        <v>20</v>
      </c>
      <c r="I563" s="225">
        <v>109</v>
      </c>
      <c r="J563" s="225">
        <v>19</v>
      </c>
      <c r="K563" s="225">
        <v>235</v>
      </c>
      <c r="L563" s="225" t="s">
        <v>89</v>
      </c>
      <c r="M563" s="225" t="s">
        <v>89</v>
      </c>
      <c r="N563" s="225" t="s">
        <v>89</v>
      </c>
      <c r="O563" s="225" t="s">
        <v>89</v>
      </c>
      <c r="P563" s="225">
        <v>5</v>
      </c>
      <c r="Q563" s="225">
        <v>36</v>
      </c>
      <c r="R563" s="225">
        <v>41</v>
      </c>
      <c r="S563" s="225">
        <v>723</v>
      </c>
      <c r="T563" s="225">
        <v>1</v>
      </c>
      <c r="U563" s="225">
        <v>22</v>
      </c>
      <c r="V563" s="225">
        <v>6</v>
      </c>
      <c r="W563" s="225">
        <v>9</v>
      </c>
      <c r="X563" s="225">
        <v>3</v>
      </c>
      <c r="Y563" s="225">
        <v>13</v>
      </c>
      <c r="Z563" s="225">
        <v>7</v>
      </c>
      <c r="AA563" s="225">
        <v>38</v>
      </c>
      <c r="AB563" s="225">
        <v>8</v>
      </c>
      <c r="AC563" s="225">
        <v>23</v>
      </c>
      <c r="AD563" s="225">
        <v>5</v>
      </c>
      <c r="AE563" s="225">
        <v>10</v>
      </c>
      <c r="AF563" s="225">
        <v>9</v>
      </c>
      <c r="AG563" s="225">
        <v>414</v>
      </c>
      <c r="AH563" s="225" t="s">
        <v>89</v>
      </c>
      <c r="AI563" s="225" t="s">
        <v>89</v>
      </c>
      <c r="AJ563" s="225">
        <v>4</v>
      </c>
      <c r="AK563" s="225">
        <v>20</v>
      </c>
      <c r="AL563" s="208"/>
      <c r="AM563" s="208"/>
      <c r="AN563" s="8"/>
    </row>
    <row r="564" spans="1:40" ht="14.25" customHeight="1">
      <c r="A564" s="163" t="s">
        <v>362</v>
      </c>
      <c r="B564" s="225">
        <v>377</v>
      </c>
      <c r="C564" s="225">
        <v>3218</v>
      </c>
      <c r="D564" s="225">
        <v>1</v>
      </c>
      <c r="E564" s="225">
        <v>1</v>
      </c>
      <c r="F564" s="225" t="s">
        <v>89</v>
      </c>
      <c r="G564" s="225" t="s">
        <v>89</v>
      </c>
      <c r="H564" s="225">
        <v>32</v>
      </c>
      <c r="I564" s="225">
        <v>177</v>
      </c>
      <c r="J564" s="225">
        <v>16</v>
      </c>
      <c r="K564" s="225">
        <v>114</v>
      </c>
      <c r="L564" s="225">
        <v>1</v>
      </c>
      <c r="M564" s="225">
        <v>98</v>
      </c>
      <c r="N564" s="225">
        <v>2</v>
      </c>
      <c r="O564" s="225">
        <v>43</v>
      </c>
      <c r="P564" s="225">
        <v>4</v>
      </c>
      <c r="Q564" s="225">
        <v>75</v>
      </c>
      <c r="R564" s="225">
        <v>88</v>
      </c>
      <c r="S564" s="225">
        <v>719</v>
      </c>
      <c r="T564" s="225">
        <v>5</v>
      </c>
      <c r="U564" s="225">
        <v>144</v>
      </c>
      <c r="V564" s="225">
        <v>17</v>
      </c>
      <c r="W564" s="225">
        <v>36</v>
      </c>
      <c r="X564" s="225">
        <v>20</v>
      </c>
      <c r="Y564" s="225">
        <v>83</v>
      </c>
      <c r="Z564" s="225">
        <v>60</v>
      </c>
      <c r="AA564" s="225">
        <v>371</v>
      </c>
      <c r="AB564" s="225">
        <v>36</v>
      </c>
      <c r="AC564" s="225">
        <v>90</v>
      </c>
      <c r="AD564" s="225">
        <v>14</v>
      </c>
      <c r="AE564" s="225">
        <v>38</v>
      </c>
      <c r="AF564" s="225">
        <v>54</v>
      </c>
      <c r="AG564" s="225">
        <v>689</v>
      </c>
      <c r="AH564" s="225">
        <v>3</v>
      </c>
      <c r="AI564" s="225">
        <v>253</v>
      </c>
      <c r="AJ564" s="225">
        <v>24</v>
      </c>
      <c r="AK564" s="225">
        <v>287</v>
      </c>
      <c r="AL564" s="208"/>
      <c r="AM564" s="208"/>
      <c r="AN564" s="8"/>
    </row>
    <row r="565" spans="1:40" ht="14.25" customHeight="1">
      <c r="A565" s="163" t="s">
        <v>358</v>
      </c>
      <c r="B565" s="225">
        <v>42</v>
      </c>
      <c r="C565" s="225">
        <v>695</v>
      </c>
      <c r="D565" s="225" t="s">
        <v>89</v>
      </c>
      <c r="E565" s="225" t="s">
        <v>89</v>
      </c>
      <c r="F565" s="225" t="s">
        <v>89</v>
      </c>
      <c r="G565" s="225" t="s">
        <v>89</v>
      </c>
      <c r="H565" s="225">
        <v>7</v>
      </c>
      <c r="I565" s="225">
        <v>29</v>
      </c>
      <c r="J565" s="225">
        <v>8</v>
      </c>
      <c r="K565" s="225">
        <v>181</v>
      </c>
      <c r="L565" s="225" t="s">
        <v>89</v>
      </c>
      <c r="M565" s="225" t="s">
        <v>89</v>
      </c>
      <c r="N565" s="225" t="s">
        <v>89</v>
      </c>
      <c r="O565" s="225" t="s">
        <v>89</v>
      </c>
      <c r="P565" s="225" t="s">
        <v>89</v>
      </c>
      <c r="Q565" s="225" t="s">
        <v>89</v>
      </c>
      <c r="R565" s="225">
        <v>6</v>
      </c>
      <c r="S565" s="225">
        <v>33</v>
      </c>
      <c r="T565" s="225" t="s">
        <v>89</v>
      </c>
      <c r="U565" s="225" t="s">
        <v>89</v>
      </c>
      <c r="V565" s="225">
        <v>1</v>
      </c>
      <c r="W565" s="225">
        <v>2</v>
      </c>
      <c r="X565" s="225" t="s">
        <v>89</v>
      </c>
      <c r="Y565" s="225" t="s">
        <v>89</v>
      </c>
      <c r="Z565" s="225">
        <v>2</v>
      </c>
      <c r="AA565" s="225">
        <v>26</v>
      </c>
      <c r="AB565" s="225">
        <v>6</v>
      </c>
      <c r="AC565" s="225">
        <v>219</v>
      </c>
      <c r="AD565" s="225">
        <v>2</v>
      </c>
      <c r="AE565" s="225">
        <v>46</v>
      </c>
      <c r="AF565" s="225">
        <v>6</v>
      </c>
      <c r="AG565" s="225">
        <v>153</v>
      </c>
      <c r="AH565" s="225" t="s">
        <v>89</v>
      </c>
      <c r="AI565" s="225" t="s">
        <v>89</v>
      </c>
      <c r="AJ565" s="225">
        <v>4</v>
      </c>
      <c r="AK565" s="225">
        <v>6</v>
      </c>
      <c r="AL565" s="208"/>
      <c r="AM565" s="208"/>
      <c r="AN565" s="8"/>
    </row>
    <row r="566" spans="1:40" ht="14.25" customHeight="1">
      <c r="A566" s="163" t="s">
        <v>370</v>
      </c>
      <c r="B566" s="225">
        <v>136</v>
      </c>
      <c r="C566" s="225">
        <v>985</v>
      </c>
      <c r="D566" s="225">
        <v>1</v>
      </c>
      <c r="E566" s="225">
        <v>13</v>
      </c>
      <c r="F566" s="225" t="s">
        <v>89</v>
      </c>
      <c r="G566" s="225" t="s">
        <v>89</v>
      </c>
      <c r="H566" s="225">
        <v>11</v>
      </c>
      <c r="I566" s="225">
        <v>41</v>
      </c>
      <c r="J566" s="225">
        <v>9</v>
      </c>
      <c r="K566" s="225">
        <v>29</v>
      </c>
      <c r="L566" s="225">
        <v>1</v>
      </c>
      <c r="M566" s="225">
        <v>6</v>
      </c>
      <c r="N566" s="225">
        <v>1</v>
      </c>
      <c r="O566" s="225">
        <v>8</v>
      </c>
      <c r="P566" s="225" t="s">
        <v>89</v>
      </c>
      <c r="Q566" s="225" t="s">
        <v>89</v>
      </c>
      <c r="R566" s="225">
        <v>26</v>
      </c>
      <c r="S566" s="225">
        <v>280</v>
      </c>
      <c r="T566" s="225">
        <v>5</v>
      </c>
      <c r="U566" s="225">
        <v>86</v>
      </c>
      <c r="V566" s="225">
        <v>9</v>
      </c>
      <c r="W566" s="225">
        <v>28</v>
      </c>
      <c r="X566" s="225">
        <v>10</v>
      </c>
      <c r="Y566" s="225">
        <v>39</v>
      </c>
      <c r="Z566" s="225">
        <v>21</v>
      </c>
      <c r="AA566" s="225">
        <v>132</v>
      </c>
      <c r="AB566" s="225">
        <v>15</v>
      </c>
      <c r="AC566" s="225">
        <v>77</v>
      </c>
      <c r="AD566" s="225">
        <v>7</v>
      </c>
      <c r="AE566" s="225">
        <v>38</v>
      </c>
      <c r="AF566" s="225">
        <v>11</v>
      </c>
      <c r="AG566" s="225">
        <v>141</v>
      </c>
      <c r="AH566" s="225">
        <v>2</v>
      </c>
      <c r="AI566" s="225">
        <v>19</v>
      </c>
      <c r="AJ566" s="225">
        <v>7</v>
      </c>
      <c r="AK566" s="225">
        <v>48</v>
      </c>
      <c r="AL566" s="208"/>
      <c r="AM566" s="208"/>
      <c r="AN566" s="8"/>
    </row>
    <row r="567" spans="1:40" ht="14.25" customHeight="1">
      <c r="A567" s="163" t="s">
        <v>349</v>
      </c>
      <c r="B567" s="225">
        <v>618</v>
      </c>
      <c r="C567" s="225">
        <v>9019</v>
      </c>
      <c r="D567" s="225">
        <v>2</v>
      </c>
      <c r="E567" s="225">
        <v>26</v>
      </c>
      <c r="F567" s="225" t="s">
        <v>89</v>
      </c>
      <c r="G567" s="225" t="s">
        <v>89</v>
      </c>
      <c r="H567" s="225">
        <v>55</v>
      </c>
      <c r="I567" s="225">
        <v>417</v>
      </c>
      <c r="J567" s="225">
        <v>64</v>
      </c>
      <c r="K567" s="225">
        <v>2383</v>
      </c>
      <c r="L567" s="225">
        <v>1</v>
      </c>
      <c r="M567" s="225">
        <v>74</v>
      </c>
      <c r="N567" s="225">
        <v>5</v>
      </c>
      <c r="O567" s="225">
        <v>185</v>
      </c>
      <c r="P567" s="225">
        <v>27</v>
      </c>
      <c r="Q567" s="225">
        <v>456</v>
      </c>
      <c r="R567" s="225">
        <v>177</v>
      </c>
      <c r="S567" s="225">
        <v>2243</v>
      </c>
      <c r="T567" s="225">
        <v>5</v>
      </c>
      <c r="U567" s="225">
        <v>26</v>
      </c>
      <c r="V567" s="225">
        <v>32</v>
      </c>
      <c r="W567" s="225">
        <v>81</v>
      </c>
      <c r="X567" s="225">
        <v>28</v>
      </c>
      <c r="Y567" s="225">
        <v>535</v>
      </c>
      <c r="Z567" s="225">
        <v>73</v>
      </c>
      <c r="AA567" s="225">
        <v>974</v>
      </c>
      <c r="AB567" s="225">
        <v>50</v>
      </c>
      <c r="AC567" s="225">
        <v>409</v>
      </c>
      <c r="AD567" s="225">
        <v>20</v>
      </c>
      <c r="AE567" s="225">
        <v>90</v>
      </c>
      <c r="AF567" s="225">
        <v>45</v>
      </c>
      <c r="AG567" s="225">
        <v>762</v>
      </c>
      <c r="AH567" s="225">
        <v>2</v>
      </c>
      <c r="AI567" s="225">
        <v>17</v>
      </c>
      <c r="AJ567" s="225">
        <v>32</v>
      </c>
      <c r="AK567" s="225">
        <v>341</v>
      </c>
      <c r="AL567" s="208"/>
      <c r="AM567" s="208"/>
      <c r="AN567" s="8"/>
    </row>
    <row r="568" spans="1:40" ht="14.25" customHeight="1">
      <c r="A568" s="163" t="s">
        <v>350</v>
      </c>
      <c r="B568" s="225">
        <v>63</v>
      </c>
      <c r="C568" s="225">
        <v>4775</v>
      </c>
      <c r="D568" s="225" t="s">
        <v>89</v>
      </c>
      <c r="E568" s="225" t="s">
        <v>89</v>
      </c>
      <c r="F568" s="225" t="s">
        <v>89</v>
      </c>
      <c r="G568" s="225" t="s">
        <v>89</v>
      </c>
      <c r="H568" s="225">
        <v>1</v>
      </c>
      <c r="I568" s="225">
        <v>7</v>
      </c>
      <c r="J568" s="225">
        <v>22</v>
      </c>
      <c r="K568" s="225">
        <v>2306</v>
      </c>
      <c r="L568" s="225" t="s">
        <v>89</v>
      </c>
      <c r="M568" s="225" t="s">
        <v>89</v>
      </c>
      <c r="N568" s="225">
        <v>1</v>
      </c>
      <c r="O568" s="225">
        <v>19</v>
      </c>
      <c r="P568" s="225">
        <v>5</v>
      </c>
      <c r="Q568" s="225">
        <v>502</v>
      </c>
      <c r="R568" s="225">
        <v>17</v>
      </c>
      <c r="S568" s="225">
        <v>620</v>
      </c>
      <c r="T568" s="225" t="s">
        <v>89</v>
      </c>
      <c r="U568" s="225" t="s">
        <v>89</v>
      </c>
      <c r="V568" s="225" t="s">
        <v>89</v>
      </c>
      <c r="W568" s="225" t="s">
        <v>89</v>
      </c>
      <c r="X568" s="225">
        <v>1</v>
      </c>
      <c r="Y568" s="225">
        <v>586</v>
      </c>
      <c r="Z568" s="225">
        <v>7</v>
      </c>
      <c r="AA568" s="225">
        <v>110</v>
      </c>
      <c r="AB568" s="225">
        <v>1</v>
      </c>
      <c r="AC568" s="225">
        <v>30</v>
      </c>
      <c r="AD568" s="225">
        <v>1</v>
      </c>
      <c r="AE568" s="225">
        <v>4</v>
      </c>
      <c r="AF568" s="225">
        <v>3</v>
      </c>
      <c r="AG568" s="225">
        <v>556</v>
      </c>
      <c r="AH568" s="225">
        <v>1</v>
      </c>
      <c r="AI568" s="225">
        <v>7</v>
      </c>
      <c r="AJ568" s="225">
        <v>3</v>
      </c>
      <c r="AK568" s="225">
        <v>28</v>
      </c>
      <c r="AL568" s="208"/>
      <c r="AM568" s="208"/>
      <c r="AN568" s="8"/>
    </row>
    <row r="569" spans="1:40" ht="14.25" customHeight="1">
      <c r="A569" s="163" t="s">
        <v>343</v>
      </c>
      <c r="B569" s="225">
        <v>542</v>
      </c>
      <c r="C569" s="225">
        <v>3829</v>
      </c>
      <c r="D569" s="225">
        <v>1</v>
      </c>
      <c r="E569" s="225">
        <v>16</v>
      </c>
      <c r="F569" s="225" t="s">
        <v>89</v>
      </c>
      <c r="G569" s="225" t="s">
        <v>89</v>
      </c>
      <c r="H569" s="225">
        <v>19</v>
      </c>
      <c r="I569" s="225">
        <v>122</v>
      </c>
      <c r="J569" s="225">
        <v>21</v>
      </c>
      <c r="K569" s="225">
        <v>110</v>
      </c>
      <c r="L569" s="225" t="s">
        <v>89</v>
      </c>
      <c r="M569" s="225" t="s">
        <v>89</v>
      </c>
      <c r="N569" s="193">
        <v>1</v>
      </c>
      <c r="O569" s="193">
        <v>5</v>
      </c>
      <c r="P569" s="193">
        <v>2</v>
      </c>
      <c r="Q569" s="193">
        <v>16</v>
      </c>
      <c r="R569" s="193">
        <v>134</v>
      </c>
      <c r="S569" s="193">
        <v>1152</v>
      </c>
      <c r="T569" s="193">
        <v>10</v>
      </c>
      <c r="U569" s="193">
        <v>89</v>
      </c>
      <c r="V569" s="193">
        <v>35</v>
      </c>
      <c r="W569" s="193">
        <v>170</v>
      </c>
      <c r="X569" s="193">
        <v>24</v>
      </c>
      <c r="Y569" s="193">
        <v>79</v>
      </c>
      <c r="Z569" s="193">
        <v>113</v>
      </c>
      <c r="AA569" s="193">
        <v>587</v>
      </c>
      <c r="AB569" s="193">
        <v>75</v>
      </c>
      <c r="AC569" s="193">
        <v>339</v>
      </c>
      <c r="AD569" s="193">
        <v>29</v>
      </c>
      <c r="AE569" s="193">
        <v>209</v>
      </c>
      <c r="AF569" s="193">
        <v>52</v>
      </c>
      <c r="AG569" s="193">
        <v>632</v>
      </c>
      <c r="AH569" s="193">
        <v>2</v>
      </c>
      <c r="AI569" s="193">
        <v>10</v>
      </c>
      <c r="AJ569" s="193">
        <v>24</v>
      </c>
      <c r="AK569" s="193">
        <v>293</v>
      </c>
      <c r="AL569" s="208"/>
      <c r="AM569" s="208"/>
      <c r="AN569" s="8"/>
    </row>
    <row r="570" spans="1:40" ht="14.25" customHeight="1">
      <c r="A570" s="163" t="s">
        <v>365</v>
      </c>
      <c r="B570" s="225">
        <v>119</v>
      </c>
      <c r="C570" s="225">
        <v>1128</v>
      </c>
      <c r="D570" s="225" t="s">
        <v>89</v>
      </c>
      <c r="E570" s="225" t="s">
        <v>89</v>
      </c>
      <c r="F570" s="225" t="s">
        <v>89</v>
      </c>
      <c r="G570" s="225" t="s">
        <v>89</v>
      </c>
      <c r="H570" s="225">
        <v>23</v>
      </c>
      <c r="I570" s="225">
        <v>141</v>
      </c>
      <c r="J570" s="225">
        <v>19</v>
      </c>
      <c r="K570" s="225">
        <v>331</v>
      </c>
      <c r="L570" s="225" t="s">
        <v>89</v>
      </c>
      <c r="M570" s="225" t="s">
        <v>89</v>
      </c>
      <c r="N570" s="225" t="s">
        <v>89</v>
      </c>
      <c r="O570" s="225" t="s">
        <v>89</v>
      </c>
      <c r="P570" s="225">
        <v>4</v>
      </c>
      <c r="Q570" s="225">
        <v>127</v>
      </c>
      <c r="R570" s="225">
        <v>25</v>
      </c>
      <c r="S570" s="225">
        <v>231</v>
      </c>
      <c r="T570" s="225">
        <v>1</v>
      </c>
      <c r="U570" s="225">
        <v>15</v>
      </c>
      <c r="V570" s="225">
        <v>6</v>
      </c>
      <c r="W570" s="225">
        <v>13</v>
      </c>
      <c r="X570" s="225" t="s">
        <v>89</v>
      </c>
      <c r="Y570" s="225" t="s">
        <v>89</v>
      </c>
      <c r="Z570" s="225">
        <v>14</v>
      </c>
      <c r="AA570" s="225">
        <v>59</v>
      </c>
      <c r="AB570" s="225">
        <v>11</v>
      </c>
      <c r="AC570" s="225">
        <v>65</v>
      </c>
      <c r="AD570" s="225">
        <v>3</v>
      </c>
      <c r="AE570" s="225">
        <v>15</v>
      </c>
      <c r="AF570" s="225">
        <v>4</v>
      </c>
      <c r="AG570" s="225">
        <v>55</v>
      </c>
      <c r="AH570" s="225">
        <v>2</v>
      </c>
      <c r="AI570" s="225">
        <v>22</v>
      </c>
      <c r="AJ570" s="225">
        <v>7</v>
      </c>
      <c r="AK570" s="225">
        <v>54</v>
      </c>
      <c r="AL570" s="208"/>
      <c r="AM570" s="208"/>
      <c r="AN570" s="8"/>
    </row>
    <row r="571" spans="1:40" ht="14.25" customHeight="1">
      <c r="A571" s="163" t="s">
        <v>339</v>
      </c>
      <c r="B571" s="225">
        <v>279</v>
      </c>
      <c r="C571" s="225">
        <v>4919</v>
      </c>
      <c r="D571" s="225" t="s">
        <v>89</v>
      </c>
      <c r="E571" s="225" t="s">
        <v>89</v>
      </c>
      <c r="F571" s="225" t="s">
        <v>89</v>
      </c>
      <c r="G571" s="225" t="s">
        <v>89</v>
      </c>
      <c r="H571" s="225">
        <v>48</v>
      </c>
      <c r="I571" s="225">
        <v>335</v>
      </c>
      <c r="J571" s="225">
        <v>83</v>
      </c>
      <c r="K571" s="225">
        <v>1958</v>
      </c>
      <c r="L571" s="225" t="s">
        <v>89</v>
      </c>
      <c r="M571" s="225" t="s">
        <v>89</v>
      </c>
      <c r="N571" s="225">
        <v>3</v>
      </c>
      <c r="O571" s="225">
        <v>9</v>
      </c>
      <c r="P571" s="225">
        <v>11</v>
      </c>
      <c r="Q571" s="225">
        <v>397</v>
      </c>
      <c r="R571" s="225">
        <v>47</v>
      </c>
      <c r="S571" s="225">
        <v>450</v>
      </c>
      <c r="T571" s="225">
        <v>1</v>
      </c>
      <c r="U571" s="225">
        <v>3</v>
      </c>
      <c r="V571" s="225">
        <v>8</v>
      </c>
      <c r="W571" s="225">
        <v>41</v>
      </c>
      <c r="X571" s="225">
        <v>6</v>
      </c>
      <c r="Y571" s="225">
        <v>21</v>
      </c>
      <c r="Z571" s="225">
        <v>19</v>
      </c>
      <c r="AA571" s="225">
        <v>118</v>
      </c>
      <c r="AB571" s="225">
        <v>14</v>
      </c>
      <c r="AC571" s="225">
        <v>197</v>
      </c>
      <c r="AD571" s="225">
        <v>3</v>
      </c>
      <c r="AE571" s="225">
        <v>5</v>
      </c>
      <c r="AF571" s="225">
        <v>20</v>
      </c>
      <c r="AG571" s="225">
        <v>1236</v>
      </c>
      <c r="AH571" s="225" t="s">
        <v>89</v>
      </c>
      <c r="AI571" s="225" t="s">
        <v>89</v>
      </c>
      <c r="AJ571" s="225">
        <v>16</v>
      </c>
      <c r="AK571" s="225">
        <v>149</v>
      </c>
      <c r="AL571" s="208"/>
      <c r="AM571" s="208"/>
      <c r="AN571" s="8"/>
    </row>
    <row r="572" spans="1:40" ht="14.25" customHeight="1">
      <c r="A572" s="163"/>
      <c r="B572" s="225"/>
      <c r="C572" s="225"/>
      <c r="D572" s="225"/>
      <c r="E572" s="225"/>
      <c r="F572" s="225"/>
      <c r="G572" s="225"/>
      <c r="H572" s="225"/>
      <c r="I572" s="225"/>
      <c r="J572" s="225"/>
      <c r="K572" s="225"/>
      <c r="L572" s="225"/>
      <c r="M572" s="225"/>
      <c r="N572" s="225"/>
      <c r="O572" s="225"/>
      <c r="P572" s="225"/>
      <c r="Q572" s="225"/>
      <c r="R572" s="225"/>
      <c r="S572" s="225"/>
      <c r="T572" s="225"/>
      <c r="U572" s="225"/>
      <c r="V572" s="225"/>
      <c r="W572" s="225"/>
      <c r="X572" s="225"/>
      <c r="Y572" s="225"/>
      <c r="Z572" s="225"/>
      <c r="AA572" s="225"/>
      <c r="AB572" s="225"/>
      <c r="AC572" s="225"/>
      <c r="AD572" s="225"/>
      <c r="AE572" s="225"/>
      <c r="AF572" s="225"/>
      <c r="AG572" s="225"/>
      <c r="AH572" s="225"/>
      <c r="AI572" s="225"/>
      <c r="AJ572" s="225"/>
      <c r="AK572" s="225"/>
      <c r="AL572" s="208"/>
      <c r="AM572" s="208"/>
      <c r="AN572" s="8"/>
    </row>
    <row r="573" spans="1:40" ht="14.25" customHeight="1">
      <c r="A573" s="163" t="s">
        <v>360</v>
      </c>
      <c r="B573" s="225">
        <v>80</v>
      </c>
      <c r="C573" s="225">
        <v>389</v>
      </c>
      <c r="D573" s="225" t="s">
        <v>89</v>
      </c>
      <c r="E573" s="225" t="s">
        <v>89</v>
      </c>
      <c r="F573" s="225" t="s">
        <v>89</v>
      </c>
      <c r="G573" s="225" t="s">
        <v>89</v>
      </c>
      <c r="H573" s="225">
        <v>23</v>
      </c>
      <c r="I573" s="225">
        <v>85</v>
      </c>
      <c r="J573" s="225">
        <v>17</v>
      </c>
      <c r="K573" s="225">
        <v>125</v>
      </c>
      <c r="L573" s="225" t="s">
        <v>89</v>
      </c>
      <c r="M573" s="225" t="s">
        <v>89</v>
      </c>
      <c r="N573" s="225">
        <v>1</v>
      </c>
      <c r="O573" s="225">
        <v>3</v>
      </c>
      <c r="P573" s="225">
        <v>2</v>
      </c>
      <c r="Q573" s="225">
        <v>3</v>
      </c>
      <c r="R573" s="225">
        <v>13</v>
      </c>
      <c r="S573" s="225">
        <v>71</v>
      </c>
      <c r="T573" s="225" t="s">
        <v>89</v>
      </c>
      <c r="U573" s="225" t="s">
        <v>89</v>
      </c>
      <c r="V573" s="225">
        <v>7</v>
      </c>
      <c r="W573" s="225">
        <v>12</v>
      </c>
      <c r="X573" s="225">
        <v>1</v>
      </c>
      <c r="Y573" s="225">
        <v>1</v>
      </c>
      <c r="Z573" s="225">
        <v>5</v>
      </c>
      <c r="AA573" s="225">
        <v>13</v>
      </c>
      <c r="AB573" s="225">
        <v>3</v>
      </c>
      <c r="AC573" s="225">
        <v>5</v>
      </c>
      <c r="AD573" s="225">
        <v>1</v>
      </c>
      <c r="AE573" s="225">
        <v>1</v>
      </c>
      <c r="AF573" s="225">
        <v>3</v>
      </c>
      <c r="AG573" s="225">
        <v>60</v>
      </c>
      <c r="AH573" s="225" t="s">
        <v>89</v>
      </c>
      <c r="AI573" s="225" t="s">
        <v>89</v>
      </c>
      <c r="AJ573" s="225">
        <v>4</v>
      </c>
      <c r="AK573" s="225">
        <v>10</v>
      </c>
      <c r="AL573" s="208"/>
      <c r="AM573" s="208"/>
      <c r="AN573" s="8"/>
    </row>
    <row r="574" spans="1:40" ht="14.25" customHeight="1">
      <c r="A574" s="163" t="s">
        <v>373</v>
      </c>
      <c r="B574" s="225">
        <v>31</v>
      </c>
      <c r="C574" s="225">
        <v>122</v>
      </c>
      <c r="D574" s="225" t="s">
        <v>89</v>
      </c>
      <c r="E574" s="225" t="s">
        <v>89</v>
      </c>
      <c r="F574" s="225" t="s">
        <v>89</v>
      </c>
      <c r="G574" s="225" t="s">
        <v>89</v>
      </c>
      <c r="H574" s="225">
        <v>13</v>
      </c>
      <c r="I574" s="225">
        <v>30</v>
      </c>
      <c r="J574" s="225">
        <v>4</v>
      </c>
      <c r="K574" s="225">
        <v>35</v>
      </c>
      <c r="L574" s="225" t="s">
        <v>89</v>
      </c>
      <c r="M574" s="225" t="s">
        <v>89</v>
      </c>
      <c r="N574" s="225" t="s">
        <v>89</v>
      </c>
      <c r="O574" s="225" t="s">
        <v>89</v>
      </c>
      <c r="P574" s="225" t="s">
        <v>89</v>
      </c>
      <c r="Q574" s="225" t="s">
        <v>89</v>
      </c>
      <c r="R574" s="225">
        <v>5</v>
      </c>
      <c r="S574" s="225">
        <v>25</v>
      </c>
      <c r="T574" s="225" t="s">
        <v>89</v>
      </c>
      <c r="U574" s="225" t="s">
        <v>89</v>
      </c>
      <c r="V574" s="225">
        <v>1</v>
      </c>
      <c r="W574" s="225">
        <v>1</v>
      </c>
      <c r="X574" s="225" t="s">
        <v>89</v>
      </c>
      <c r="Y574" s="225" t="s">
        <v>89</v>
      </c>
      <c r="Z574" s="225">
        <v>4</v>
      </c>
      <c r="AA574" s="225">
        <v>17</v>
      </c>
      <c r="AB574" s="225">
        <v>2</v>
      </c>
      <c r="AC574" s="225">
        <v>9</v>
      </c>
      <c r="AD574" s="225" t="s">
        <v>89</v>
      </c>
      <c r="AE574" s="225" t="s">
        <v>89</v>
      </c>
      <c r="AF574" s="225">
        <v>1</v>
      </c>
      <c r="AG574" s="225">
        <v>2</v>
      </c>
      <c r="AH574" s="225" t="s">
        <v>89</v>
      </c>
      <c r="AI574" s="225" t="s">
        <v>89</v>
      </c>
      <c r="AJ574" s="225">
        <v>1</v>
      </c>
      <c r="AK574" s="225">
        <v>3</v>
      </c>
      <c r="AL574" s="208"/>
      <c r="AM574" s="208"/>
      <c r="AN574" s="8"/>
    </row>
    <row r="575" spans="1:40" ht="14.25" customHeight="1">
      <c r="A575" s="163" t="s">
        <v>361</v>
      </c>
      <c r="B575" s="225">
        <v>116</v>
      </c>
      <c r="C575" s="225">
        <v>519</v>
      </c>
      <c r="D575" s="225" t="s">
        <v>89</v>
      </c>
      <c r="E575" s="225" t="s">
        <v>89</v>
      </c>
      <c r="F575" s="225" t="s">
        <v>89</v>
      </c>
      <c r="G575" s="225" t="s">
        <v>89</v>
      </c>
      <c r="H575" s="225">
        <v>14</v>
      </c>
      <c r="I575" s="225">
        <v>47</v>
      </c>
      <c r="J575" s="225">
        <v>14</v>
      </c>
      <c r="K575" s="225">
        <v>35</v>
      </c>
      <c r="L575" s="225" t="s">
        <v>89</v>
      </c>
      <c r="M575" s="225" t="s">
        <v>89</v>
      </c>
      <c r="N575" s="225" t="s">
        <v>89</v>
      </c>
      <c r="O575" s="225" t="s">
        <v>89</v>
      </c>
      <c r="P575" s="225">
        <v>1</v>
      </c>
      <c r="Q575" s="225">
        <v>47</v>
      </c>
      <c r="R575" s="225">
        <v>25</v>
      </c>
      <c r="S575" s="225">
        <v>190</v>
      </c>
      <c r="T575" s="225" t="s">
        <v>89</v>
      </c>
      <c r="U575" s="225" t="s">
        <v>89</v>
      </c>
      <c r="V575" s="225">
        <v>9</v>
      </c>
      <c r="W575" s="225">
        <v>12</v>
      </c>
      <c r="X575" s="225">
        <v>8</v>
      </c>
      <c r="Y575" s="225">
        <v>17</v>
      </c>
      <c r="Z575" s="225">
        <v>11</v>
      </c>
      <c r="AA575" s="225">
        <v>37</v>
      </c>
      <c r="AB575" s="225">
        <v>6</v>
      </c>
      <c r="AC575" s="225">
        <v>22</v>
      </c>
      <c r="AD575" s="225">
        <v>8</v>
      </c>
      <c r="AE575" s="225">
        <v>22</v>
      </c>
      <c r="AF575" s="225">
        <v>7</v>
      </c>
      <c r="AG575" s="225">
        <v>45</v>
      </c>
      <c r="AH575" s="225">
        <v>2</v>
      </c>
      <c r="AI575" s="225">
        <v>18</v>
      </c>
      <c r="AJ575" s="225">
        <v>11</v>
      </c>
      <c r="AK575" s="225">
        <v>27</v>
      </c>
      <c r="AL575" s="208"/>
      <c r="AM575" s="208"/>
      <c r="AN575" s="8"/>
    </row>
    <row r="576" spans="1:40" ht="14.25" customHeight="1">
      <c r="A576" s="163" t="s">
        <v>372</v>
      </c>
      <c r="B576" s="225">
        <v>80</v>
      </c>
      <c r="C576" s="225">
        <v>447</v>
      </c>
      <c r="D576" s="225" t="s">
        <v>89</v>
      </c>
      <c r="E576" s="225" t="s">
        <v>89</v>
      </c>
      <c r="F576" s="225" t="s">
        <v>89</v>
      </c>
      <c r="G576" s="225" t="s">
        <v>89</v>
      </c>
      <c r="H576" s="225">
        <v>22</v>
      </c>
      <c r="I576" s="225">
        <v>56</v>
      </c>
      <c r="J576" s="225">
        <v>11</v>
      </c>
      <c r="K576" s="225">
        <v>26</v>
      </c>
      <c r="L576" s="225" t="s">
        <v>89</v>
      </c>
      <c r="M576" s="225" t="s">
        <v>89</v>
      </c>
      <c r="N576" s="225">
        <v>1</v>
      </c>
      <c r="O576" s="225">
        <v>3</v>
      </c>
      <c r="P576" s="225" t="s">
        <v>89</v>
      </c>
      <c r="Q576" s="225" t="s">
        <v>89</v>
      </c>
      <c r="R576" s="225">
        <v>13</v>
      </c>
      <c r="S576" s="225">
        <v>88</v>
      </c>
      <c r="T576" s="225" t="s">
        <v>89</v>
      </c>
      <c r="U576" s="225" t="s">
        <v>89</v>
      </c>
      <c r="V576" s="225">
        <v>4</v>
      </c>
      <c r="W576" s="225">
        <v>4</v>
      </c>
      <c r="X576" s="225">
        <v>1</v>
      </c>
      <c r="Y576" s="225">
        <v>2</v>
      </c>
      <c r="Z576" s="225">
        <v>8</v>
      </c>
      <c r="AA576" s="225">
        <v>20</v>
      </c>
      <c r="AB576" s="225">
        <v>6</v>
      </c>
      <c r="AC576" s="225">
        <v>13</v>
      </c>
      <c r="AD576" s="225">
        <v>4</v>
      </c>
      <c r="AE576" s="225">
        <v>12</v>
      </c>
      <c r="AF576" s="225">
        <v>6</v>
      </c>
      <c r="AG576" s="225">
        <v>202</v>
      </c>
      <c r="AH576" s="225" t="s">
        <v>89</v>
      </c>
      <c r="AI576" s="225" t="s">
        <v>89</v>
      </c>
      <c r="AJ576" s="225">
        <v>4</v>
      </c>
      <c r="AK576" s="225">
        <v>21</v>
      </c>
      <c r="AL576" s="208"/>
      <c r="AM576" s="208"/>
      <c r="AN576" s="8"/>
    </row>
    <row r="577" spans="1:40" ht="14.25" customHeight="1">
      <c r="A577" s="163"/>
      <c r="B577" s="225"/>
      <c r="C577" s="225"/>
      <c r="D577" s="225"/>
      <c r="E577" s="225"/>
      <c r="F577" s="225"/>
      <c r="G577" s="225"/>
      <c r="H577" s="225"/>
      <c r="I577" s="225"/>
      <c r="J577" s="225"/>
      <c r="K577" s="225"/>
      <c r="L577" s="225"/>
      <c r="M577" s="225"/>
      <c r="N577" s="225"/>
      <c r="O577" s="225"/>
      <c r="P577" s="225"/>
      <c r="Q577" s="225"/>
      <c r="R577" s="225"/>
      <c r="S577" s="225"/>
      <c r="T577" s="225"/>
      <c r="U577" s="225"/>
      <c r="V577" s="225"/>
      <c r="W577" s="225"/>
      <c r="X577" s="225"/>
      <c r="Y577" s="225"/>
      <c r="Z577" s="225"/>
      <c r="AA577" s="225"/>
      <c r="AB577" s="225"/>
      <c r="AC577" s="225"/>
      <c r="AD577" s="225"/>
      <c r="AE577" s="225"/>
      <c r="AF577" s="225"/>
      <c r="AG577" s="225"/>
      <c r="AH577" s="225"/>
      <c r="AI577" s="225"/>
      <c r="AJ577" s="225"/>
      <c r="AK577" s="225"/>
      <c r="AL577" s="208"/>
      <c r="AM577" s="208"/>
      <c r="AN577" s="8"/>
    </row>
    <row r="578" spans="1:40" ht="14.25" customHeight="1">
      <c r="A578" s="163" t="s">
        <v>366</v>
      </c>
      <c r="B578" s="225">
        <v>56</v>
      </c>
      <c r="C578" s="225">
        <v>311</v>
      </c>
      <c r="D578" s="225" t="s">
        <v>89</v>
      </c>
      <c r="E578" s="225" t="s">
        <v>89</v>
      </c>
      <c r="F578" s="225" t="s">
        <v>89</v>
      </c>
      <c r="G578" s="225" t="s">
        <v>89</v>
      </c>
      <c r="H578" s="225">
        <v>11</v>
      </c>
      <c r="I578" s="225">
        <v>33</v>
      </c>
      <c r="J578" s="225">
        <v>6</v>
      </c>
      <c r="K578" s="225">
        <v>39</v>
      </c>
      <c r="L578" s="225" t="s">
        <v>89</v>
      </c>
      <c r="M578" s="225" t="s">
        <v>89</v>
      </c>
      <c r="N578" s="225" t="s">
        <v>89</v>
      </c>
      <c r="O578" s="225" t="s">
        <v>89</v>
      </c>
      <c r="P578" s="225" t="s">
        <v>89</v>
      </c>
      <c r="Q578" s="225" t="s">
        <v>89</v>
      </c>
      <c r="R578" s="225">
        <v>13</v>
      </c>
      <c r="S578" s="225">
        <v>61</v>
      </c>
      <c r="T578" s="225" t="s">
        <v>89</v>
      </c>
      <c r="U578" s="225" t="s">
        <v>89</v>
      </c>
      <c r="V578" s="225">
        <v>2</v>
      </c>
      <c r="W578" s="225">
        <v>4</v>
      </c>
      <c r="X578" s="225" t="s">
        <v>89</v>
      </c>
      <c r="Y578" s="225" t="s">
        <v>89</v>
      </c>
      <c r="Z578" s="225">
        <v>11</v>
      </c>
      <c r="AA578" s="225">
        <v>100</v>
      </c>
      <c r="AB578" s="225">
        <v>5</v>
      </c>
      <c r="AC578" s="225">
        <v>8</v>
      </c>
      <c r="AD578" s="225" t="s">
        <v>89</v>
      </c>
      <c r="AE578" s="225" t="s">
        <v>89</v>
      </c>
      <c r="AF578" s="225">
        <v>5</v>
      </c>
      <c r="AG578" s="225">
        <v>51</v>
      </c>
      <c r="AH578" s="225">
        <v>1</v>
      </c>
      <c r="AI578" s="225">
        <v>11</v>
      </c>
      <c r="AJ578" s="225">
        <v>2</v>
      </c>
      <c r="AK578" s="225">
        <v>4</v>
      </c>
      <c r="AL578" s="208"/>
      <c r="AM578" s="208"/>
      <c r="AN578" s="8"/>
    </row>
    <row r="579" spans="1:40" ht="14.25" customHeight="1">
      <c r="A579" s="163" t="s">
        <v>347</v>
      </c>
      <c r="B579" s="225">
        <v>37</v>
      </c>
      <c r="C579" s="225">
        <v>296</v>
      </c>
      <c r="D579" s="225">
        <v>1</v>
      </c>
      <c r="E579" s="225">
        <v>3</v>
      </c>
      <c r="F579" s="225" t="s">
        <v>89</v>
      </c>
      <c r="G579" s="225" t="s">
        <v>89</v>
      </c>
      <c r="H579" s="225">
        <v>7</v>
      </c>
      <c r="I579" s="225">
        <v>20</v>
      </c>
      <c r="J579" s="225">
        <v>4</v>
      </c>
      <c r="K579" s="225">
        <v>104</v>
      </c>
      <c r="L579" s="225" t="s">
        <v>89</v>
      </c>
      <c r="M579" s="225" t="s">
        <v>89</v>
      </c>
      <c r="N579" s="225" t="s">
        <v>89</v>
      </c>
      <c r="O579" s="225" t="s">
        <v>89</v>
      </c>
      <c r="P579" s="225">
        <v>1</v>
      </c>
      <c r="Q579" s="225">
        <v>2</v>
      </c>
      <c r="R579" s="225">
        <v>11</v>
      </c>
      <c r="S579" s="225">
        <v>40</v>
      </c>
      <c r="T579" s="225" t="s">
        <v>89</v>
      </c>
      <c r="U579" s="225" t="s">
        <v>89</v>
      </c>
      <c r="V579" s="225" t="s">
        <v>89</v>
      </c>
      <c r="W579" s="225" t="s">
        <v>89</v>
      </c>
      <c r="X579" s="225" t="s">
        <v>89</v>
      </c>
      <c r="Y579" s="225" t="s">
        <v>89</v>
      </c>
      <c r="Z579" s="225">
        <v>3</v>
      </c>
      <c r="AA579" s="225">
        <v>42</v>
      </c>
      <c r="AB579" s="225">
        <v>2</v>
      </c>
      <c r="AC579" s="225">
        <v>5</v>
      </c>
      <c r="AD579" s="225" t="s">
        <v>89</v>
      </c>
      <c r="AE579" s="225" t="s">
        <v>89</v>
      </c>
      <c r="AF579" s="225">
        <v>4</v>
      </c>
      <c r="AG579" s="225">
        <v>70</v>
      </c>
      <c r="AH579" s="225">
        <v>1</v>
      </c>
      <c r="AI579" s="225">
        <v>2</v>
      </c>
      <c r="AJ579" s="225">
        <v>3</v>
      </c>
      <c r="AK579" s="225">
        <v>8</v>
      </c>
      <c r="AL579" s="208"/>
      <c r="AM579" s="208"/>
      <c r="AN579" s="8"/>
    </row>
    <row r="580" spans="1:40" ht="14.25" customHeight="1">
      <c r="A580" s="163" t="s">
        <v>369</v>
      </c>
      <c r="B580" s="225">
        <v>31</v>
      </c>
      <c r="C580" s="225">
        <v>181</v>
      </c>
      <c r="D580" s="225" t="s">
        <v>89</v>
      </c>
      <c r="E580" s="225" t="s">
        <v>89</v>
      </c>
      <c r="F580" s="225" t="s">
        <v>89</v>
      </c>
      <c r="G580" s="225" t="s">
        <v>89</v>
      </c>
      <c r="H580" s="225">
        <v>3</v>
      </c>
      <c r="I580" s="225">
        <v>7</v>
      </c>
      <c r="J580" s="225" t="s">
        <v>89</v>
      </c>
      <c r="K580" s="225" t="s">
        <v>89</v>
      </c>
      <c r="L580" s="225" t="s">
        <v>89</v>
      </c>
      <c r="M580" s="225" t="s">
        <v>89</v>
      </c>
      <c r="N580" s="225" t="s">
        <v>89</v>
      </c>
      <c r="O580" s="225" t="s">
        <v>89</v>
      </c>
      <c r="P580" s="225" t="s">
        <v>89</v>
      </c>
      <c r="Q580" s="225" t="s">
        <v>89</v>
      </c>
      <c r="R580" s="225">
        <v>10</v>
      </c>
      <c r="S580" s="225">
        <v>37</v>
      </c>
      <c r="T580" s="225" t="s">
        <v>89</v>
      </c>
      <c r="U580" s="225" t="s">
        <v>89</v>
      </c>
      <c r="V580" s="225" t="s">
        <v>89</v>
      </c>
      <c r="W580" s="225" t="s">
        <v>89</v>
      </c>
      <c r="X580" s="225">
        <v>2</v>
      </c>
      <c r="Y580" s="225">
        <v>2</v>
      </c>
      <c r="Z580" s="225">
        <v>9</v>
      </c>
      <c r="AA580" s="225">
        <v>51</v>
      </c>
      <c r="AB580" s="225">
        <v>3</v>
      </c>
      <c r="AC580" s="225">
        <v>9</v>
      </c>
      <c r="AD580" s="225">
        <v>1</v>
      </c>
      <c r="AE580" s="225">
        <v>3</v>
      </c>
      <c r="AF580" s="225">
        <v>2</v>
      </c>
      <c r="AG580" s="225">
        <v>61</v>
      </c>
      <c r="AH580" s="225">
        <v>1</v>
      </c>
      <c r="AI580" s="225">
        <v>11</v>
      </c>
      <c r="AJ580" s="225" t="s">
        <v>89</v>
      </c>
      <c r="AK580" s="225" t="s">
        <v>89</v>
      </c>
      <c r="AL580" s="208"/>
      <c r="AM580" s="208"/>
      <c r="AN580" s="8"/>
    </row>
    <row r="581" spans="1:40" ht="14.25" customHeight="1">
      <c r="A581" s="163" t="s">
        <v>367</v>
      </c>
      <c r="B581" s="225">
        <v>29</v>
      </c>
      <c r="C581" s="225">
        <v>145</v>
      </c>
      <c r="D581" s="225" t="s">
        <v>89</v>
      </c>
      <c r="E581" s="225" t="s">
        <v>89</v>
      </c>
      <c r="F581" s="225" t="s">
        <v>89</v>
      </c>
      <c r="G581" s="225" t="s">
        <v>89</v>
      </c>
      <c r="H581" s="225">
        <v>4</v>
      </c>
      <c r="I581" s="225">
        <v>16</v>
      </c>
      <c r="J581" s="225">
        <v>2</v>
      </c>
      <c r="K581" s="225">
        <v>5</v>
      </c>
      <c r="L581" s="225" t="s">
        <v>89</v>
      </c>
      <c r="M581" s="225" t="s">
        <v>89</v>
      </c>
      <c r="N581" s="162" t="s">
        <v>89</v>
      </c>
      <c r="O581" s="162" t="s">
        <v>89</v>
      </c>
      <c r="P581" s="193">
        <v>2</v>
      </c>
      <c r="Q581" s="193">
        <v>9</v>
      </c>
      <c r="R581" s="193">
        <v>7</v>
      </c>
      <c r="S581" s="193">
        <v>22</v>
      </c>
      <c r="T581" s="162" t="s">
        <v>89</v>
      </c>
      <c r="U581" s="162" t="s">
        <v>89</v>
      </c>
      <c r="V581" s="193">
        <v>2</v>
      </c>
      <c r="W581" s="193">
        <v>5</v>
      </c>
      <c r="X581" s="193">
        <v>1</v>
      </c>
      <c r="Y581" s="193">
        <v>13</v>
      </c>
      <c r="Z581" s="193">
        <v>5</v>
      </c>
      <c r="AA581" s="193">
        <v>21</v>
      </c>
      <c r="AB581" s="193">
        <v>2</v>
      </c>
      <c r="AC581" s="193">
        <v>27</v>
      </c>
      <c r="AD581" s="193">
        <v>1</v>
      </c>
      <c r="AE581" s="193">
        <v>7</v>
      </c>
      <c r="AF581" s="162" t="s">
        <v>89</v>
      </c>
      <c r="AG581" s="162" t="s">
        <v>89</v>
      </c>
      <c r="AH581" s="162" t="s">
        <v>89</v>
      </c>
      <c r="AI581" s="162" t="s">
        <v>89</v>
      </c>
      <c r="AJ581" s="193">
        <v>3</v>
      </c>
      <c r="AK581" s="193">
        <v>20</v>
      </c>
      <c r="AL581" s="208"/>
      <c r="AM581" s="208"/>
      <c r="AN581" s="8"/>
    </row>
    <row r="582" spans="1:40" ht="14.25" customHeight="1">
      <c r="A582" s="163" t="s">
        <v>368</v>
      </c>
      <c r="B582" s="225">
        <v>41</v>
      </c>
      <c r="C582" s="225">
        <v>187</v>
      </c>
      <c r="D582" s="225" t="s">
        <v>89</v>
      </c>
      <c r="E582" s="225" t="s">
        <v>89</v>
      </c>
      <c r="F582" s="225" t="s">
        <v>89</v>
      </c>
      <c r="G582" s="225" t="s">
        <v>89</v>
      </c>
      <c r="H582" s="225" t="s">
        <v>89</v>
      </c>
      <c r="I582" s="225" t="s">
        <v>89</v>
      </c>
      <c r="J582" s="225" t="s">
        <v>89</v>
      </c>
      <c r="K582" s="225" t="s">
        <v>89</v>
      </c>
      <c r="L582" s="225" t="s">
        <v>89</v>
      </c>
      <c r="M582" s="225" t="s">
        <v>89</v>
      </c>
      <c r="N582" s="225" t="s">
        <v>89</v>
      </c>
      <c r="O582" s="225" t="s">
        <v>89</v>
      </c>
      <c r="P582" s="225">
        <v>3</v>
      </c>
      <c r="Q582" s="225">
        <v>14</v>
      </c>
      <c r="R582" s="225">
        <v>8</v>
      </c>
      <c r="S582" s="225">
        <v>33</v>
      </c>
      <c r="T582" s="225" t="s">
        <v>89</v>
      </c>
      <c r="U582" s="225" t="s">
        <v>89</v>
      </c>
      <c r="V582" s="225" t="s">
        <v>89</v>
      </c>
      <c r="W582" s="225" t="s">
        <v>89</v>
      </c>
      <c r="X582" s="225" t="s">
        <v>89</v>
      </c>
      <c r="Y582" s="225" t="s">
        <v>89</v>
      </c>
      <c r="Z582" s="225">
        <v>27</v>
      </c>
      <c r="AA582" s="225">
        <v>123</v>
      </c>
      <c r="AB582" s="225" t="s">
        <v>89</v>
      </c>
      <c r="AC582" s="225" t="s">
        <v>89</v>
      </c>
      <c r="AD582" s="225" t="s">
        <v>89</v>
      </c>
      <c r="AE582" s="225" t="s">
        <v>89</v>
      </c>
      <c r="AF582" s="225">
        <v>1</v>
      </c>
      <c r="AG582" s="225">
        <v>1</v>
      </c>
      <c r="AH582" s="225" t="s">
        <v>89</v>
      </c>
      <c r="AI582" s="225" t="s">
        <v>89</v>
      </c>
      <c r="AJ582" s="225">
        <v>2</v>
      </c>
      <c r="AK582" s="225">
        <v>16</v>
      </c>
      <c r="AL582" s="208"/>
      <c r="AM582" s="208"/>
      <c r="AN582" s="8"/>
    </row>
    <row r="583" spans="1:40" ht="14.25" customHeight="1">
      <c r="A583" s="163"/>
      <c r="B583" s="225"/>
      <c r="C583" s="225"/>
      <c r="D583" s="225"/>
      <c r="E583" s="225"/>
      <c r="F583" s="225"/>
      <c r="G583" s="225"/>
      <c r="H583" s="225"/>
      <c r="I583" s="225"/>
      <c r="J583" s="225"/>
      <c r="K583" s="225"/>
      <c r="L583" s="225"/>
      <c r="M583" s="225"/>
      <c r="N583" s="225"/>
      <c r="O583" s="225"/>
      <c r="P583" s="225"/>
      <c r="Q583" s="225"/>
      <c r="R583" s="225"/>
      <c r="S583" s="225"/>
      <c r="T583" s="225"/>
      <c r="U583" s="225"/>
      <c r="V583" s="225"/>
      <c r="W583" s="225"/>
      <c r="X583" s="225"/>
      <c r="Y583" s="225"/>
      <c r="Z583" s="225"/>
      <c r="AA583" s="225"/>
      <c r="AB583" s="225"/>
      <c r="AC583" s="225"/>
      <c r="AD583" s="225"/>
      <c r="AE583" s="225"/>
      <c r="AF583" s="225"/>
      <c r="AG583" s="225"/>
      <c r="AH583" s="225"/>
      <c r="AI583" s="225"/>
      <c r="AJ583" s="225"/>
      <c r="AK583" s="225"/>
      <c r="AL583" s="226"/>
      <c r="AM583" s="226"/>
      <c r="AN583" s="8"/>
    </row>
    <row r="584" spans="1:41" ht="14.25" customHeight="1">
      <c r="A584" s="163" t="s">
        <v>353</v>
      </c>
      <c r="B584" s="225">
        <v>35</v>
      </c>
      <c r="C584" s="225">
        <v>604</v>
      </c>
      <c r="D584" s="225" t="s">
        <v>89</v>
      </c>
      <c r="E584" s="225" t="s">
        <v>89</v>
      </c>
      <c r="F584" s="225" t="s">
        <v>89</v>
      </c>
      <c r="G584" s="225" t="s">
        <v>89</v>
      </c>
      <c r="H584" s="225">
        <v>4</v>
      </c>
      <c r="I584" s="225">
        <v>47</v>
      </c>
      <c r="J584" s="225">
        <v>6</v>
      </c>
      <c r="K584" s="225">
        <v>13</v>
      </c>
      <c r="L584" s="225" t="s">
        <v>89</v>
      </c>
      <c r="M584" s="225" t="s">
        <v>89</v>
      </c>
      <c r="N584" s="225" t="s">
        <v>89</v>
      </c>
      <c r="O584" s="225" t="s">
        <v>89</v>
      </c>
      <c r="P584" s="225" t="s">
        <v>89</v>
      </c>
      <c r="Q584" s="225" t="s">
        <v>89</v>
      </c>
      <c r="R584" s="225">
        <v>5</v>
      </c>
      <c r="S584" s="225">
        <v>22</v>
      </c>
      <c r="T584" s="225" t="s">
        <v>89</v>
      </c>
      <c r="U584" s="225" t="s">
        <v>89</v>
      </c>
      <c r="V584" s="225" t="s">
        <v>89</v>
      </c>
      <c r="W584" s="225" t="s">
        <v>89</v>
      </c>
      <c r="X584" s="225">
        <v>1</v>
      </c>
      <c r="Y584" s="225">
        <v>2</v>
      </c>
      <c r="Z584" s="225">
        <v>4</v>
      </c>
      <c r="AA584" s="225">
        <v>45</v>
      </c>
      <c r="AB584" s="225">
        <v>1</v>
      </c>
      <c r="AC584" s="225">
        <v>6</v>
      </c>
      <c r="AD584" s="225">
        <v>1</v>
      </c>
      <c r="AE584" s="225">
        <v>2</v>
      </c>
      <c r="AF584" s="225">
        <v>5</v>
      </c>
      <c r="AG584" s="225">
        <v>427</v>
      </c>
      <c r="AH584" s="225" t="s">
        <v>89</v>
      </c>
      <c r="AI584" s="225" t="s">
        <v>89</v>
      </c>
      <c r="AJ584" s="225">
        <v>8</v>
      </c>
      <c r="AK584" s="225">
        <v>40</v>
      </c>
      <c r="AL584" s="8"/>
      <c r="AM584" s="8"/>
      <c r="AN584" s="8"/>
      <c r="AO584" s="5"/>
    </row>
    <row r="585" spans="1:40" ht="14.25" customHeight="1">
      <c r="A585" s="163" t="s">
        <v>341</v>
      </c>
      <c r="B585" s="225">
        <v>62</v>
      </c>
      <c r="C585" s="225">
        <v>747</v>
      </c>
      <c r="D585" s="225" t="s">
        <v>89</v>
      </c>
      <c r="E585" s="225" t="s">
        <v>89</v>
      </c>
      <c r="F585" s="225" t="s">
        <v>89</v>
      </c>
      <c r="G585" s="225" t="s">
        <v>89</v>
      </c>
      <c r="H585" s="225">
        <v>9</v>
      </c>
      <c r="I585" s="225">
        <v>49</v>
      </c>
      <c r="J585" s="225">
        <v>14</v>
      </c>
      <c r="K585" s="225">
        <v>308</v>
      </c>
      <c r="L585" s="225" t="s">
        <v>89</v>
      </c>
      <c r="M585" s="225" t="s">
        <v>89</v>
      </c>
      <c r="N585" s="225" t="s">
        <v>89</v>
      </c>
      <c r="O585" s="225" t="s">
        <v>89</v>
      </c>
      <c r="P585" s="225">
        <v>3</v>
      </c>
      <c r="Q585" s="225">
        <v>49</v>
      </c>
      <c r="R585" s="225">
        <v>9</v>
      </c>
      <c r="S585" s="225">
        <v>27</v>
      </c>
      <c r="T585" s="225" t="s">
        <v>89</v>
      </c>
      <c r="U585" s="225" t="s">
        <v>89</v>
      </c>
      <c r="V585" s="225" t="s">
        <v>89</v>
      </c>
      <c r="W585" s="225" t="s">
        <v>89</v>
      </c>
      <c r="X585" s="225">
        <v>1</v>
      </c>
      <c r="Y585" s="225">
        <v>4</v>
      </c>
      <c r="Z585" s="225">
        <v>8</v>
      </c>
      <c r="AA585" s="225">
        <v>50</v>
      </c>
      <c r="AB585" s="225">
        <v>4</v>
      </c>
      <c r="AC585" s="225">
        <v>21</v>
      </c>
      <c r="AD585" s="225">
        <v>2</v>
      </c>
      <c r="AE585" s="225">
        <v>13</v>
      </c>
      <c r="AF585" s="225">
        <v>6</v>
      </c>
      <c r="AG585" s="225">
        <v>201</v>
      </c>
      <c r="AH585" s="225">
        <v>2</v>
      </c>
      <c r="AI585" s="225">
        <v>18</v>
      </c>
      <c r="AJ585" s="225">
        <v>4</v>
      </c>
      <c r="AK585" s="225">
        <v>7</v>
      </c>
      <c r="AL585" s="8"/>
      <c r="AM585" s="8"/>
      <c r="AN585" s="8"/>
    </row>
    <row r="586" spans="1:40" ht="14.25" customHeight="1">
      <c r="A586" s="163" t="s">
        <v>345</v>
      </c>
      <c r="B586" s="225">
        <v>55</v>
      </c>
      <c r="C586" s="225">
        <v>641</v>
      </c>
      <c r="D586" s="225" t="s">
        <v>89</v>
      </c>
      <c r="E586" s="225" t="s">
        <v>89</v>
      </c>
      <c r="F586" s="225" t="s">
        <v>89</v>
      </c>
      <c r="G586" s="225" t="s">
        <v>89</v>
      </c>
      <c r="H586" s="225">
        <v>14</v>
      </c>
      <c r="I586" s="225">
        <v>44</v>
      </c>
      <c r="J586" s="225">
        <v>17</v>
      </c>
      <c r="K586" s="225">
        <v>103</v>
      </c>
      <c r="L586" s="225" t="s">
        <v>89</v>
      </c>
      <c r="M586" s="225" t="s">
        <v>89</v>
      </c>
      <c r="N586" s="225" t="s">
        <v>89</v>
      </c>
      <c r="O586" s="225" t="s">
        <v>89</v>
      </c>
      <c r="P586" s="225">
        <v>1</v>
      </c>
      <c r="Q586" s="225">
        <v>23</v>
      </c>
      <c r="R586" s="225">
        <v>5</v>
      </c>
      <c r="S586" s="225">
        <v>13</v>
      </c>
      <c r="T586" s="410" t="s">
        <v>89</v>
      </c>
      <c r="U586" s="410" t="s">
        <v>89</v>
      </c>
      <c r="V586" s="410">
        <v>1</v>
      </c>
      <c r="W586" s="410">
        <v>1</v>
      </c>
      <c r="X586" s="410" t="s">
        <v>89</v>
      </c>
      <c r="Y586" s="410" t="s">
        <v>89</v>
      </c>
      <c r="Z586" s="410">
        <v>2</v>
      </c>
      <c r="AA586" s="410">
        <v>7</v>
      </c>
      <c r="AB586" s="410">
        <v>2</v>
      </c>
      <c r="AC586" s="410">
        <v>3</v>
      </c>
      <c r="AD586" s="410">
        <v>1</v>
      </c>
      <c r="AE586" s="410">
        <v>1</v>
      </c>
      <c r="AF586" s="410">
        <v>5</v>
      </c>
      <c r="AG586" s="410">
        <v>330</v>
      </c>
      <c r="AH586" s="410" t="s">
        <v>89</v>
      </c>
      <c r="AI586" s="410" t="s">
        <v>89</v>
      </c>
      <c r="AJ586" s="410">
        <v>7</v>
      </c>
      <c r="AK586" s="410">
        <v>116</v>
      </c>
      <c r="AL586" s="8"/>
      <c r="AM586" s="8"/>
      <c r="AN586" s="8"/>
    </row>
    <row r="587" spans="1:40" ht="14.25" customHeight="1">
      <c r="A587" s="432" t="s">
        <v>356</v>
      </c>
      <c r="B587" s="224">
        <v>91</v>
      </c>
      <c r="C587" s="224">
        <v>1322</v>
      </c>
      <c r="D587" s="224" t="s">
        <v>89</v>
      </c>
      <c r="E587" s="224" t="s">
        <v>89</v>
      </c>
      <c r="F587" s="224">
        <v>2</v>
      </c>
      <c r="G587" s="224">
        <v>27</v>
      </c>
      <c r="H587" s="224">
        <v>15</v>
      </c>
      <c r="I587" s="224">
        <v>64</v>
      </c>
      <c r="J587" s="224">
        <v>23</v>
      </c>
      <c r="K587" s="224">
        <v>184</v>
      </c>
      <c r="L587" s="224" t="s">
        <v>89</v>
      </c>
      <c r="M587" s="224" t="s">
        <v>89</v>
      </c>
      <c r="N587" s="224" t="s">
        <v>89</v>
      </c>
      <c r="O587" s="224" t="s">
        <v>89</v>
      </c>
      <c r="P587" s="224" t="s">
        <v>89</v>
      </c>
      <c r="Q587" s="224" t="s">
        <v>89</v>
      </c>
      <c r="R587" s="224">
        <v>13</v>
      </c>
      <c r="S587" s="224">
        <v>28</v>
      </c>
      <c r="T587" s="224" t="s">
        <v>89</v>
      </c>
      <c r="U587" s="224" t="s">
        <v>89</v>
      </c>
      <c r="V587" s="224" t="s">
        <v>89</v>
      </c>
      <c r="W587" s="224" t="s">
        <v>89</v>
      </c>
      <c r="X587" s="224">
        <v>2</v>
      </c>
      <c r="Y587" s="224">
        <v>18</v>
      </c>
      <c r="Z587" s="224">
        <v>5</v>
      </c>
      <c r="AA587" s="224">
        <v>50</v>
      </c>
      <c r="AB587" s="224">
        <v>6</v>
      </c>
      <c r="AC587" s="224">
        <v>17</v>
      </c>
      <c r="AD587" s="224" t="s">
        <v>89</v>
      </c>
      <c r="AE587" s="224" t="s">
        <v>89</v>
      </c>
      <c r="AF587" s="224">
        <v>12</v>
      </c>
      <c r="AG587" s="224">
        <v>849</v>
      </c>
      <c r="AH587" s="224">
        <v>1</v>
      </c>
      <c r="AI587" s="224">
        <v>4</v>
      </c>
      <c r="AJ587" s="224">
        <v>12</v>
      </c>
      <c r="AK587" s="224">
        <v>81</v>
      </c>
      <c r="AL587" s="8"/>
      <c r="AM587" s="8"/>
      <c r="AN587" s="8"/>
    </row>
    <row r="588" spans="1:40" ht="14.25" customHeight="1">
      <c r="A588" s="1" t="s">
        <v>650</v>
      </c>
      <c r="E588" s="8"/>
      <c r="F588" s="8"/>
      <c r="G588" s="8"/>
      <c r="H588" s="71"/>
      <c r="I588" s="71"/>
      <c r="J588" s="71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</row>
    <row r="589" spans="1:40" ht="14.25" customHeight="1">
      <c r="A589" s="8"/>
      <c r="B589" s="8"/>
      <c r="C589" s="8"/>
      <c r="D589" s="8"/>
      <c r="E589" s="8"/>
      <c r="F589" s="8"/>
      <c r="G589" s="8"/>
      <c r="H589" s="71"/>
      <c r="I589" s="71"/>
      <c r="J589" s="71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</row>
    <row r="590" spans="1:40" ht="14.25" customHeight="1">
      <c r="A590" s="381" t="s">
        <v>257</v>
      </c>
      <c r="B590" s="71"/>
      <c r="C590" s="71"/>
      <c r="D590" s="71"/>
      <c r="E590" s="71"/>
      <c r="F590" s="71"/>
      <c r="G590" s="71"/>
      <c r="H590" s="8"/>
      <c r="I590" s="8"/>
      <c r="J590" s="8"/>
      <c r="K590" s="71"/>
      <c r="L590" s="71"/>
      <c r="M590" s="71"/>
      <c r="N590" s="71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22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</row>
    <row r="591" spans="1:40" ht="14.25" customHeight="1" thickBo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N591" s="260" t="s">
        <v>645</v>
      </c>
      <c r="O591" s="4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</row>
    <row r="592" spans="1:40" ht="14.25" customHeight="1" thickTop="1">
      <c r="A592" s="607" t="s">
        <v>518</v>
      </c>
      <c r="B592" s="607"/>
      <c r="C592" s="608"/>
      <c r="D592" s="625" t="s">
        <v>333</v>
      </c>
      <c r="E592" s="622" t="s">
        <v>387</v>
      </c>
      <c r="F592" s="623"/>
      <c r="G592" s="623"/>
      <c r="H592" s="623"/>
      <c r="I592" s="623"/>
      <c r="J592" s="623"/>
      <c r="K592" s="623"/>
      <c r="L592" s="623"/>
      <c r="M592" s="624"/>
      <c r="N592" s="397"/>
      <c r="O592" s="411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</row>
    <row r="593" spans="1:40" ht="14.25" customHeight="1">
      <c r="A593" s="609"/>
      <c r="B593" s="609"/>
      <c r="C593" s="610"/>
      <c r="D593" s="626"/>
      <c r="E593" s="488" t="s">
        <v>519</v>
      </c>
      <c r="F593" s="488" t="s">
        <v>520</v>
      </c>
      <c r="G593" s="594" t="s">
        <v>521</v>
      </c>
      <c r="H593" s="594" t="s">
        <v>522</v>
      </c>
      <c r="I593" s="594" t="s">
        <v>523</v>
      </c>
      <c r="J593" s="594" t="s">
        <v>524</v>
      </c>
      <c r="K593" s="594" t="s">
        <v>525</v>
      </c>
      <c r="L593" s="594" t="s">
        <v>526</v>
      </c>
      <c r="M593" s="594" t="s">
        <v>584</v>
      </c>
      <c r="N593" s="595" t="s">
        <v>684</v>
      </c>
      <c r="O593" s="592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371"/>
      <c r="AC593" s="522"/>
      <c r="AD593" s="522"/>
      <c r="AE593" s="522"/>
      <c r="AF593" s="522"/>
      <c r="AG593" s="522"/>
      <c r="AH593" s="522"/>
      <c r="AI593" s="8"/>
      <c r="AJ593" s="8"/>
      <c r="AK593" s="8"/>
      <c r="AL593" s="8"/>
      <c r="AM593" s="8"/>
      <c r="AN593" s="8"/>
    </row>
    <row r="594" spans="1:40" ht="14.25" customHeight="1">
      <c r="A594" s="609"/>
      <c r="B594" s="609"/>
      <c r="C594" s="610"/>
      <c r="D594" s="626"/>
      <c r="E594" s="488"/>
      <c r="F594" s="488"/>
      <c r="G594" s="594"/>
      <c r="H594" s="594"/>
      <c r="I594" s="594"/>
      <c r="J594" s="594"/>
      <c r="K594" s="594"/>
      <c r="L594" s="594"/>
      <c r="M594" s="594"/>
      <c r="N594" s="595"/>
      <c r="O594" s="593"/>
      <c r="P594" s="8"/>
      <c r="Q594" s="8"/>
      <c r="R594" s="8"/>
      <c r="S594" s="8"/>
      <c r="T594" s="8"/>
      <c r="U594" s="8"/>
      <c r="V594" s="8"/>
      <c r="W594" s="8"/>
      <c r="X594" s="371"/>
      <c r="Y594" s="371"/>
      <c r="Z594" s="371"/>
      <c r="AA594" s="371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</row>
    <row r="595" spans="1:40" ht="14.25" customHeight="1">
      <c r="A595" s="412"/>
      <c r="B595" s="412"/>
      <c r="C595" s="412"/>
      <c r="D595" s="413"/>
      <c r="E595" s="414"/>
      <c r="F595" s="414"/>
      <c r="G595" s="414"/>
      <c r="H595" s="414"/>
      <c r="I595" s="414"/>
      <c r="J595" s="414"/>
      <c r="K595" s="414"/>
      <c r="L595" s="414"/>
      <c r="M595" s="414"/>
      <c r="N595" s="414"/>
      <c r="O595" s="414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</row>
    <row r="596" spans="1:40" ht="14.25" customHeight="1">
      <c r="A596" s="415"/>
      <c r="B596" s="428" t="s">
        <v>605</v>
      </c>
      <c r="C596" s="228"/>
      <c r="D596" s="229">
        <v>4504</v>
      </c>
      <c r="E596" s="230">
        <v>2650</v>
      </c>
      <c r="F596" s="230">
        <v>849</v>
      </c>
      <c r="G596" s="230">
        <v>505</v>
      </c>
      <c r="H596" s="230">
        <v>191</v>
      </c>
      <c r="I596" s="230">
        <v>135</v>
      </c>
      <c r="J596" s="230">
        <v>95</v>
      </c>
      <c r="K596" s="230">
        <v>35</v>
      </c>
      <c r="L596" s="230">
        <v>12</v>
      </c>
      <c r="M596" s="230">
        <v>11</v>
      </c>
      <c r="N596" s="193">
        <v>21</v>
      </c>
      <c r="O596" s="144"/>
      <c r="P596" s="232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</row>
    <row r="597" spans="1:40" ht="14.25" customHeight="1">
      <c r="A597" s="415"/>
      <c r="B597" s="228"/>
      <c r="C597" s="228"/>
      <c r="D597" s="229"/>
      <c r="E597" s="230"/>
      <c r="F597" s="230"/>
      <c r="G597" s="230"/>
      <c r="H597" s="230"/>
      <c r="I597" s="230"/>
      <c r="J597" s="230"/>
      <c r="K597" s="230"/>
      <c r="L597" s="230"/>
      <c r="M597" s="230"/>
      <c r="N597" s="193"/>
      <c r="O597" s="144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</row>
    <row r="598" spans="1:40" ht="14.25" customHeight="1">
      <c r="A598" s="227"/>
      <c r="B598" s="429" t="s">
        <v>606</v>
      </c>
      <c r="C598" s="416"/>
      <c r="D598" s="229">
        <v>107</v>
      </c>
      <c r="E598" s="230">
        <v>72</v>
      </c>
      <c r="F598" s="230">
        <v>17</v>
      </c>
      <c r="G598" s="230">
        <v>9</v>
      </c>
      <c r="H598" s="230">
        <v>1</v>
      </c>
      <c r="I598" s="230">
        <v>3</v>
      </c>
      <c r="J598" s="230" t="s">
        <v>89</v>
      </c>
      <c r="K598" s="230" t="s">
        <v>89</v>
      </c>
      <c r="L598" s="230">
        <v>1</v>
      </c>
      <c r="M598" s="230" t="s">
        <v>89</v>
      </c>
      <c r="N598" s="162">
        <v>4</v>
      </c>
      <c r="O598" s="144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</row>
    <row r="599" spans="1:40" ht="14.25" customHeight="1">
      <c r="A599" s="227"/>
      <c r="B599" s="429" t="s">
        <v>607</v>
      </c>
      <c r="C599" s="416"/>
      <c r="D599" s="229">
        <v>48</v>
      </c>
      <c r="E599" s="230">
        <v>37</v>
      </c>
      <c r="F599" s="230">
        <v>8</v>
      </c>
      <c r="G599" s="230">
        <v>2</v>
      </c>
      <c r="H599" s="230">
        <v>1</v>
      </c>
      <c r="I599" s="230" t="s">
        <v>89</v>
      </c>
      <c r="J599" s="230" t="s">
        <v>89</v>
      </c>
      <c r="K599" s="230" t="s">
        <v>89</v>
      </c>
      <c r="L599" s="230" t="s">
        <v>89</v>
      </c>
      <c r="M599" s="230" t="s">
        <v>89</v>
      </c>
      <c r="N599" s="162" t="s">
        <v>89</v>
      </c>
      <c r="O599" s="144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</row>
    <row r="600" spans="1:40" ht="14.25" customHeight="1">
      <c r="A600" s="227"/>
      <c r="B600" s="429" t="s">
        <v>608</v>
      </c>
      <c r="C600" s="416"/>
      <c r="D600" s="229">
        <v>56</v>
      </c>
      <c r="E600" s="230">
        <v>43</v>
      </c>
      <c r="F600" s="230">
        <v>9</v>
      </c>
      <c r="G600" s="230">
        <v>2</v>
      </c>
      <c r="H600" s="230">
        <v>1</v>
      </c>
      <c r="I600" s="230" t="s">
        <v>89</v>
      </c>
      <c r="J600" s="230" t="s">
        <v>89</v>
      </c>
      <c r="K600" s="230" t="s">
        <v>89</v>
      </c>
      <c r="L600" s="230" t="s">
        <v>89</v>
      </c>
      <c r="M600" s="230" t="s">
        <v>89</v>
      </c>
      <c r="N600" s="162">
        <v>1</v>
      </c>
      <c r="O600" s="144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</row>
    <row r="601" spans="1:40" ht="14.25" customHeight="1">
      <c r="A601" s="227"/>
      <c r="B601" s="429" t="s">
        <v>609</v>
      </c>
      <c r="C601" s="416"/>
      <c r="D601" s="229">
        <v>88</v>
      </c>
      <c r="E601" s="230">
        <v>63</v>
      </c>
      <c r="F601" s="230">
        <v>16</v>
      </c>
      <c r="G601" s="230">
        <v>4</v>
      </c>
      <c r="H601" s="230">
        <v>3</v>
      </c>
      <c r="I601" s="230">
        <v>2</v>
      </c>
      <c r="J601" s="230" t="s">
        <v>89</v>
      </c>
      <c r="K601" s="230" t="s">
        <v>89</v>
      </c>
      <c r="L601" s="230" t="s">
        <v>89</v>
      </c>
      <c r="M601" s="230" t="s">
        <v>89</v>
      </c>
      <c r="N601" s="162" t="s">
        <v>89</v>
      </c>
      <c r="O601" s="144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</row>
    <row r="602" spans="1:40" ht="14.25" customHeight="1">
      <c r="A602" s="227"/>
      <c r="B602" s="429" t="s">
        <v>610</v>
      </c>
      <c r="C602" s="416"/>
      <c r="D602" s="229">
        <v>45</v>
      </c>
      <c r="E602" s="230">
        <v>31</v>
      </c>
      <c r="F602" s="230">
        <v>11</v>
      </c>
      <c r="G602" s="230">
        <v>3</v>
      </c>
      <c r="H602" s="230" t="s">
        <v>89</v>
      </c>
      <c r="I602" s="230" t="s">
        <v>89</v>
      </c>
      <c r="J602" s="230" t="s">
        <v>89</v>
      </c>
      <c r="K602" s="230" t="s">
        <v>89</v>
      </c>
      <c r="L602" s="230" t="s">
        <v>89</v>
      </c>
      <c r="M602" s="230" t="s">
        <v>89</v>
      </c>
      <c r="N602" s="162" t="s">
        <v>89</v>
      </c>
      <c r="O602" s="144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</row>
    <row r="603" spans="1:40" ht="14.25" customHeight="1">
      <c r="A603" s="227"/>
      <c r="B603" s="429"/>
      <c r="C603" s="416"/>
      <c r="D603" s="229"/>
      <c r="E603" s="230"/>
      <c r="F603" s="230"/>
      <c r="G603" s="230"/>
      <c r="H603" s="230"/>
      <c r="I603" s="230"/>
      <c r="J603" s="230"/>
      <c r="K603" s="230"/>
      <c r="L603" s="230"/>
      <c r="M603" s="230"/>
      <c r="N603" s="162"/>
      <c r="O603" s="144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</row>
    <row r="604" spans="1:40" ht="14.25" customHeight="1">
      <c r="A604" s="227"/>
      <c r="B604" s="429" t="s">
        <v>611</v>
      </c>
      <c r="C604" s="416"/>
      <c r="D604" s="229">
        <v>28</v>
      </c>
      <c r="E604" s="230">
        <v>20</v>
      </c>
      <c r="F604" s="230">
        <v>3</v>
      </c>
      <c r="G604" s="230">
        <v>2</v>
      </c>
      <c r="H604" s="230">
        <v>2</v>
      </c>
      <c r="I604" s="230" t="s">
        <v>89</v>
      </c>
      <c r="J604" s="230">
        <v>1</v>
      </c>
      <c r="K604" s="230" t="s">
        <v>89</v>
      </c>
      <c r="L604" s="230" t="s">
        <v>89</v>
      </c>
      <c r="M604" s="230" t="s">
        <v>89</v>
      </c>
      <c r="N604" s="162" t="s">
        <v>89</v>
      </c>
      <c r="O604" s="144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</row>
    <row r="605" spans="1:40" ht="14.25" customHeight="1">
      <c r="A605" s="227"/>
      <c r="B605" s="429" t="s">
        <v>612</v>
      </c>
      <c r="C605" s="416"/>
      <c r="D605" s="229">
        <v>16</v>
      </c>
      <c r="E605" s="230">
        <v>12</v>
      </c>
      <c r="F605" s="230">
        <v>2</v>
      </c>
      <c r="G605" s="230">
        <v>2</v>
      </c>
      <c r="H605" s="230" t="s">
        <v>89</v>
      </c>
      <c r="I605" s="230" t="s">
        <v>89</v>
      </c>
      <c r="J605" s="230" t="s">
        <v>89</v>
      </c>
      <c r="K605" s="230" t="s">
        <v>89</v>
      </c>
      <c r="L605" s="230" t="s">
        <v>89</v>
      </c>
      <c r="M605" s="230" t="s">
        <v>89</v>
      </c>
      <c r="N605" s="162" t="s">
        <v>89</v>
      </c>
      <c r="O605" s="144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</row>
    <row r="606" spans="1:40" ht="14.25" customHeight="1">
      <c r="A606" s="227"/>
      <c r="B606" s="429" t="s">
        <v>613</v>
      </c>
      <c r="C606" s="416"/>
      <c r="D606" s="229">
        <v>18</v>
      </c>
      <c r="E606" s="230">
        <v>13</v>
      </c>
      <c r="F606" s="230">
        <v>2</v>
      </c>
      <c r="G606" s="230">
        <v>2</v>
      </c>
      <c r="H606" s="230">
        <v>1</v>
      </c>
      <c r="I606" s="230" t="s">
        <v>89</v>
      </c>
      <c r="J606" s="230" t="s">
        <v>89</v>
      </c>
      <c r="K606" s="230" t="s">
        <v>89</v>
      </c>
      <c r="L606" s="230" t="s">
        <v>89</v>
      </c>
      <c r="M606" s="230" t="s">
        <v>89</v>
      </c>
      <c r="N606" s="162" t="s">
        <v>89</v>
      </c>
      <c r="O606" s="144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</row>
    <row r="607" spans="1:40" ht="14.25" customHeight="1">
      <c r="A607" s="227"/>
      <c r="B607" s="429" t="s">
        <v>374</v>
      </c>
      <c r="C607" s="416"/>
      <c r="D607" s="229">
        <v>21</v>
      </c>
      <c r="E607" s="230">
        <v>11</v>
      </c>
      <c r="F607" s="230">
        <v>5</v>
      </c>
      <c r="G607" s="230">
        <v>3</v>
      </c>
      <c r="H607" s="230">
        <v>2</v>
      </c>
      <c r="I607" s="230" t="s">
        <v>89</v>
      </c>
      <c r="J607" s="230" t="s">
        <v>89</v>
      </c>
      <c r="K607" s="230" t="s">
        <v>89</v>
      </c>
      <c r="L607" s="230" t="s">
        <v>89</v>
      </c>
      <c r="M607" s="230" t="s">
        <v>89</v>
      </c>
      <c r="N607" s="162" t="s">
        <v>89</v>
      </c>
      <c r="O607" s="144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</row>
    <row r="608" spans="1:40" ht="14.25" customHeight="1">
      <c r="A608" s="227"/>
      <c r="B608" s="429" t="s">
        <v>379</v>
      </c>
      <c r="C608" s="416"/>
      <c r="D608" s="229">
        <v>21</v>
      </c>
      <c r="E608" s="230">
        <v>13</v>
      </c>
      <c r="F608" s="230">
        <v>4</v>
      </c>
      <c r="G608" s="230">
        <v>2</v>
      </c>
      <c r="H608" s="230" t="s">
        <v>89</v>
      </c>
      <c r="I608" s="230">
        <v>2</v>
      </c>
      <c r="J608" s="230" t="s">
        <v>89</v>
      </c>
      <c r="K608" s="230" t="s">
        <v>89</v>
      </c>
      <c r="L608" s="230" t="s">
        <v>89</v>
      </c>
      <c r="M608" s="230" t="s">
        <v>89</v>
      </c>
      <c r="N608" s="162" t="s">
        <v>89</v>
      </c>
      <c r="O608" s="144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</row>
    <row r="609" spans="1:40" ht="14.25" customHeight="1">
      <c r="A609" s="227"/>
      <c r="B609" s="429"/>
      <c r="C609" s="416"/>
      <c r="D609" s="229"/>
      <c r="E609" s="230"/>
      <c r="F609" s="230"/>
      <c r="G609" s="230"/>
      <c r="H609" s="230"/>
      <c r="I609" s="230"/>
      <c r="J609" s="230"/>
      <c r="K609" s="230"/>
      <c r="L609" s="230"/>
      <c r="M609" s="230"/>
      <c r="N609" s="162"/>
      <c r="O609" s="144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</row>
    <row r="610" spans="1:40" ht="14.25" customHeight="1">
      <c r="A610" s="227"/>
      <c r="B610" s="429" t="s">
        <v>614</v>
      </c>
      <c r="C610" s="416"/>
      <c r="D610" s="229">
        <v>24</v>
      </c>
      <c r="E610" s="230">
        <v>16</v>
      </c>
      <c r="F610" s="230">
        <v>5</v>
      </c>
      <c r="G610" s="230">
        <v>2</v>
      </c>
      <c r="H610" s="230" t="s">
        <v>89</v>
      </c>
      <c r="I610" s="230" t="s">
        <v>89</v>
      </c>
      <c r="J610" s="230" t="s">
        <v>89</v>
      </c>
      <c r="K610" s="230">
        <v>1</v>
      </c>
      <c r="L610" s="230" t="s">
        <v>89</v>
      </c>
      <c r="M610" s="230" t="s">
        <v>89</v>
      </c>
      <c r="N610" s="162" t="s">
        <v>89</v>
      </c>
      <c r="O610" s="144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</row>
    <row r="611" spans="1:40" ht="14.25" customHeight="1">
      <c r="A611" s="227"/>
      <c r="B611" s="429" t="s">
        <v>363</v>
      </c>
      <c r="C611" s="416"/>
      <c r="D611" s="229">
        <v>56</v>
      </c>
      <c r="E611" s="230">
        <v>40</v>
      </c>
      <c r="F611" s="230">
        <v>5</v>
      </c>
      <c r="G611" s="230">
        <v>3</v>
      </c>
      <c r="H611" s="230">
        <v>4</v>
      </c>
      <c r="I611" s="230">
        <v>2</v>
      </c>
      <c r="J611" s="230" t="s">
        <v>89</v>
      </c>
      <c r="K611" s="230">
        <v>2</v>
      </c>
      <c r="L611" s="230" t="s">
        <v>89</v>
      </c>
      <c r="M611" s="230" t="s">
        <v>89</v>
      </c>
      <c r="N611" s="162" t="s">
        <v>89</v>
      </c>
      <c r="O611" s="144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</row>
    <row r="612" spans="1:40" ht="14.25" customHeight="1">
      <c r="A612" s="227"/>
      <c r="B612" s="429" t="s">
        <v>615</v>
      </c>
      <c r="C612" s="416"/>
      <c r="D612" s="229">
        <v>52</v>
      </c>
      <c r="E612" s="230">
        <v>38</v>
      </c>
      <c r="F612" s="230">
        <v>4</v>
      </c>
      <c r="G612" s="230">
        <v>4</v>
      </c>
      <c r="H612" s="230">
        <v>2</v>
      </c>
      <c r="I612" s="230">
        <v>1</v>
      </c>
      <c r="J612" s="230">
        <v>2</v>
      </c>
      <c r="K612" s="230">
        <v>1</v>
      </c>
      <c r="L612" s="230" t="s">
        <v>89</v>
      </c>
      <c r="M612" s="230" t="s">
        <v>89</v>
      </c>
      <c r="N612" s="162" t="s">
        <v>89</v>
      </c>
      <c r="O612" s="144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</row>
    <row r="613" spans="1:40" ht="14.25" customHeight="1">
      <c r="A613" s="227"/>
      <c r="B613" s="429" t="s">
        <v>616</v>
      </c>
      <c r="C613" s="416"/>
      <c r="D613" s="229">
        <v>223</v>
      </c>
      <c r="E613" s="230">
        <v>132</v>
      </c>
      <c r="F613" s="230">
        <v>45</v>
      </c>
      <c r="G613" s="230">
        <v>26</v>
      </c>
      <c r="H613" s="230">
        <v>5</v>
      </c>
      <c r="I613" s="230">
        <v>3</v>
      </c>
      <c r="J613" s="230">
        <v>8</v>
      </c>
      <c r="K613" s="230">
        <v>3</v>
      </c>
      <c r="L613" s="230">
        <v>1</v>
      </c>
      <c r="M613" s="230" t="s">
        <v>89</v>
      </c>
      <c r="N613" s="162" t="s">
        <v>89</v>
      </c>
      <c r="O613" s="144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</row>
    <row r="614" spans="1:40" ht="14.25" customHeight="1">
      <c r="A614" s="227"/>
      <c r="B614" s="429" t="s">
        <v>617</v>
      </c>
      <c r="C614" s="416"/>
      <c r="D614" s="229">
        <v>98</v>
      </c>
      <c r="E614" s="230">
        <v>71</v>
      </c>
      <c r="F614" s="230">
        <v>12</v>
      </c>
      <c r="G614" s="230">
        <v>7</v>
      </c>
      <c r="H614" s="230">
        <v>2</v>
      </c>
      <c r="I614" s="230">
        <v>3</v>
      </c>
      <c r="J614" s="230">
        <v>1</v>
      </c>
      <c r="K614" s="230">
        <v>2</v>
      </c>
      <c r="L614" s="230" t="s">
        <v>89</v>
      </c>
      <c r="M614" s="230" t="s">
        <v>89</v>
      </c>
      <c r="N614" s="162" t="s">
        <v>89</v>
      </c>
      <c r="O614" s="144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</row>
    <row r="615" spans="1:40" ht="14.25" customHeight="1">
      <c r="A615" s="227"/>
      <c r="B615" s="429"/>
      <c r="C615" s="416"/>
      <c r="D615" s="229"/>
      <c r="E615" s="230"/>
      <c r="F615" s="230"/>
      <c r="G615" s="230"/>
      <c r="H615" s="230"/>
      <c r="I615" s="230"/>
      <c r="J615" s="230"/>
      <c r="K615" s="230"/>
      <c r="L615" s="230"/>
      <c r="M615" s="230"/>
      <c r="N615" s="162"/>
      <c r="O615" s="144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</row>
    <row r="616" spans="1:40" ht="14.25" customHeight="1">
      <c r="A616" s="227"/>
      <c r="B616" s="429" t="s">
        <v>352</v>
      </c>
      <c r="C616" s="416"/>
      <c r="D616" s="229">
        <v>182</v>
      </c>
      <c r="E616" s="230">
        <v>114</v>
      </c>
      <c r="F616" s="230">
        <v>31</v>
      </c>
      <c r="G616" s="230">
        <v>24</v>
      </c>
      <c r="H616" s="230">
        <v>5</v>
      </c>
      <c r="I616" s="230">
        <v>3</v>
      </c>
      <c r="J616" s="230">
        <v>4</v>
      </c>
      <c r="K616" s="230" t="s">
        <v>89</v>
      </c>
      <c r="L616" s="230" t="s">
        <v>89</v>
      </c>
      <c r="M616" s="230" t="s">
        <v>89</v>
      </c>
      <c r="N616" s="162">
        <v>1</v>
      </c>
      <c r="O616" s="144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</row>
    <row r="617" spans="1:40" ht="14.25" customHeight="1">
      <c r="A617" s="227"/>
      <c r="B617" s="429" t="s">
        <v>618</v>
      </c>
      <c r="C617" s="416"/>
      <c r="D617" s="229">
        <v>32</v>
      </c>
      <c r="E617" s="230">
        <v>26</v>
      </c>
      <c r="F617" s="230">
        <v>4</v>
      </c>
      <c r="G617" s="230">
        <v>1</v>
      </c>
      <c r="H617" s="230" t="s">
        <v>89</v>
      </c>
      <c r="I617" s="230" t="s">
        <v>89</v>
      </c>
      <c r="J617" s="230">
        <v>1</v>
      </c>
      <c r="K617" s="230" t="s">
        <v>89</v>
      </c>
      <c r="L617" s="230" t="s">
        <v>89</v>
      </c>
      <c r="M617" s="230" t="s">
        <v>89</v>
      </c>
      <c r="N617" s="162" t="s">
        <v>89</v>
      </c>
      <c r="O617" s="144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</row>
    <row r="618" spans="1:40" ht="14.25" customHeight="1">
      <c r="A618" s="227"/>
      <c r="B618" s="429" t="s">
        <v>619</v>
      </c>
      <c r="C618" s="416"/>
      <c r="D618" s="229">
        <v>196</v>
      </c>
      <c r="E618" s="230">
        <v>118</v>
      </c>
      <c r="F618" s="230">
        <v>41</v>
      </c>
      <c r="G618" s="230">
        <v>20</v>
      </c>
      <c r="H618" s="230">
        <v>6</v>
      </c>
      <c r="I618" s="230">
        <v>7</v>
      </c>
      <c r="J618" s="230">
        <v>4</v>
      </c>
      <c r="K618" s="230" t="s">
        <v>89</v>
      </c>
      <c r="L618" s="230" t="s">
        <v>89</v>
      </c>
      <c r="M618" s="230" t="s">
        <v>89</v>
      </c>
      <c r="N618" s="162" t="s">
        <v>89</v>
      </c>
      <c r="O618" s="144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</row>
    <row r="619" spans="1:40" ht="14.25" customHeight="1">
      <c r="A619" s="227"/>
      <c r="B619" s="429" t="s">
        <v>620</v>
      </c>
      <c r="C619" s="416"/>
      <c r="D619" s="229">
        <v>85</v>
      </c>
      <c r="E619" s="230">
        <v>59</v>
      </c>
      <c r="F619" s="230">
        <v>10</v>
      </c>
      <c r="G619" s="230">
        <v>11</v>
      </c>
      <c r="H619" s="230">
        <v>1</v>
      </c>
      <c r="I619" s="230">
        <v>3</v>
      </c>
      <c r="J619" s="230" t="s">
        <v>89</v>
      </c>
      <c r="K619" s="230" t="s">
        <v>89</v>
      </c>
      <c r="L619" s="230" t="s">
        <v>89</v>
      </c>
      <c r="M619" s="230">
        <v>1</v>
      </c>
      <c r="N619" s="162" t="s">
        <v>89</v>
      </c>
      <c r="O619" s="144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</row>
    <row r="620" spans="1:40" ht="14.25" customHeight="1">
      <c r="A620" s="227"/>
      <c r="B620" s="429" t="s">
        <v>621</v>
      </c>
      <c r="C620" s="416"/>
      <c r="D620" s="229">
        <v>15</v>
      </c>
      <c r="E620" s="230">
        <v>10</v>
      </c>
      <c r="F620" s="230">
        <v>4</v>
      </c>
      <c r="G620" s="230" t="s">
        <v>89</v>
      </c>
      <c r="H620" s="230" t="s">
        <v>89</v>
      </c>
      <c r="I620" s="230" t="s">
        <v>89</v>
      </c>
      <c r="J620" s="230" t="s">
        <v>89</v>
      </c>
      <c r="K620" s="230">
        <v>1</v>
      </c>
      <c r="L620" s="230" t="s">
        <v>89</v>
      </c>
      <c r="M620" s="230" t="s">
        <v>89</v>
      </c>
      <c r="N620" s="162" t="s">
        <v>89</v>
      </c>
      <c r="O620" s="144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</row>
    <row r="621" spans="1:40" ht="14.25" customHeight="1">
      <c r="A621" s="227"/>
      <c r="B621" s="429"/>
      <c r="C621" s="416"/>
      <c r="D621" s="229"/>
      <c r="E621" s="230"/>
      <c r="F621" s="230"/>
      <c r="G621" s="230"/>
      <c r="H621" s="230"/>
      <c r="I621" s="230"/>
      <c r="J621" s="230"/>
      <c r="K621" s="230"/>
      <c r="L621" s="230"/>
      <c r="M621" s="230"/>
      <c r="N621" s="162"/>
      <c r="O621" s="144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</row>
    <row r="622" spans="1:40" ht="14.25" customHeight="1">
      <c r="A622" s="227"/>
      <c r="B622" s="429" t="s">
        <v>622</v>
      </c>
      <c r="C622" s="416"/>
      <c r="D622" s="229">
        <v>20</v>
      </c>
      <c r="E622" s="230">
        <v>13</v>
      </c>
      <c r="F622" s="230">
        <v>5</v>
      </c>
      <c r="G622" s="230">
        <v>1</v>
      </c>
      <c r="H622" s="230">
        <v>1</v>
      </c>
      <c r="I622" s="230" t="s">
        <v>89</v>
      </c>
      <c r="J622" s="230" t="s">
        <v>89</v>
      </c>
      <c r="K622" s="230" t="s">
        <v>89</v>
      </c>
      <c r="L622" s="230" t="s">
        <v>89</v>
      </c>
      <c r="M622" s="230" t="s">
        <v>89</v>
      </c>
      <c r="N622" s="162" t="s">
        <v>89</v>
      </c>
      <c r="O622" s="144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</row>
    <row r="623" spans="1:40" ht="14.25" customHeight="1">
      <c r="A623" s="227"/>
      <c r="B623" s="429" t="s">
        <v>623</v>
      </c>
      <c r="C623" s="416"/>
      <c r="D623" s="229">
        <v>25</v>
      </c>
      <c r="E623" s="230">
        <v>16</v>
      </c>
      <c r="F623" s="230">
        <v>8</v>
      </c>
      <c r="G623" s="230">
        <v>1</v>
      </c>
      <c r="H623" s="230" t="s">
        <v>89</v>
      </c>
      <c r="I623" s="230" t="s">
        <v>89</v>
      </c>
      <c r="J623" s="230" t="s">
        <v>89</v>
      </c>
      <c r="K623" s="230" t="s">
        <v>89</v>
      </c>
      <c r="L623" s="230" t="s">
        <v>89</v>
      </c>
      <c r="M623" s="230" t="s">
        <v>89</v>
      </c>
      <c r="N623" s="162" t="s">
        <v>89</v>
      </c>
      <c r="O623" s="144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</row>
    <row r="624" spans="1:40" ht="14.25" customHeight="1">
      <c r="A624" s="227"/>
      <c r="B624" s="429" t="s">
        <v>624</v>
      </c>
      <c r="C624" s="416"/>
      <c r="D624" s="229">
        <v>128</v>
      </c>
      <c r="E624" s="230">
        <v>63</v>
      </c>
      <c r="F624" s="230">
        <v>28</v>
      </c>
      <c r="G624" s="230">
        <v>20</v>
      </c>
      <c r="H624" s="230">
        <v>7</v>
      </c>
      <c r="I624" s="230">
        <v>5</v>
      </c>
      <c r="J624" s="230">
        <v>3</v>
      </c>
      <c r="K624" s="230" t="s">
        <v>89</v>
      </c>
      <c r="L624" s="230">
        <v>2</v>
      </c>
      <c r="M624" s="230" t="s">
        <v>89</v>
      </c>
      <c r="N624" s="162" t="s">
        <v>89</v>
      </c>
      <c r="O624" s="144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</row>
    <row r="625" spans="1:40" ht="14.25" customHeight="1">
      <c r="A625" s="227"/>
      <c r="B625" s="429" t="s">
        <v>625</v>
      </c>
      <c r="C625" s="416"/>
      <c r="D625" s="229">
        <v>377</v>
      </c>
      <c r="E625" s="230">
        <v>226</v>
      </c>
      <c r="F625" s="230">
        <v>77</v>
      </c>
      <c r="G625" s="230">
        <v>30</v>
      </c>
      <c r="H625" s="230">
        <v>19</v>
      </c>
      <c r="I625" s="230">
        <v>16</v>
      </c>
      <c r="J625" s="230">
        <v>6</v>
      </c>
      <c r="K625" s="230">
        <v>1</v>
      </c>
      <c r="L625" s="230">
        <v>1</v>
      </c>
      <c r="M625" s="230" t="s">
        <v>89</v>
      </c>
      <c r="N625" s="162">
        <v>1</v>
      </c>
      <c r="O625" s="144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</row>
    <row r="626" spans="1:40" ht="14.25" customHeight="1">
      <c r="A626" s="227"/>
      <c r="B626" s="429" t="s">
        <v>626</v>
      </c>
      <c r="C626" s="416"/>
      <c r="D626" s="229">
        <v>42</v>
      </c>
      <c r="E626" s="230">
        <v>23</v>
      </c>
      <c r="F626" s="230">
        <v>6</v>
      </c>
      <c r="G626" s="230">
        <v>4</v>
      </c>
      <c r="H626" s="230" t="s">
        <v>89</v>
      </c>
      <c r="I626" s="230">
        <v>3</v>
      </c>
      <c r="J626" s="230">
        <v>4</v>
      </c>
      <c r="K626" s="230">
        <v>1</v>
      </c>
      <c r="L626" s="230" t="s">
        <v>89</v>
      </c>
      <c r="M626" s="230" t="s">
        <v>89</v>
      </c>
      <c r="N626" s="162">
        <v>1</v>
      </c>
      <c r="O626" s="144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</row>
    <row r="627" spans="1:40" ht="14.25" customHeight="1">
      <c r="A627" s="227"/>
      <c r="B627" s="429"/>
      <c r="C627" s="416"/>
      <c r="D627" s="229"/>
      <c r="E627" s="230"/>
      <c r="F627" s="230"/>
      <c r="G627" s="230"/>
      <c r="H627" s="230"/>
      <c r="I627" s="230"/>
      <c r="J627" s="230"/>
      <c r="K627" s="230"/>
      <c r="L627" s="230"/>
      <c r="M627" s="230"/>
      <c r="N627" s="162"/>
      <c r="O627" s="144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</row>
    <row r="628" spans="1:40" ht="14.25" customHeight="1">
      <c r="A628" s="227"/>
      <c r="B628" s="429" t="s">
        <v>627</v>
      </c>
      <c r="C628" s="416"/>
      <c r="D628" s="229">
        <v>136</v>
      </c>
      <c r="E628" s="230">
        <v>73</v>
      </c>
      <c r="F628" s="230">
        <v>33</v>
      </c>
      <c r="G628" s="230">
        <v>19</v>
      </c>
      <c r="H628" s="230">
        <v>7</v>
      </c>
      <c r="I628" s="230">
        <v>3</v>
      </c>
      <c r="J628" s="230">
        <v>1</v>
      </c>
      <c r="K628" s="230" t="s">
        <v>89</v>
      </c>
      <c r="L628" s="230" t="s">
        <v>89</v>
      </c>
      <c r="M628" s="230" t="s">
        <v>89</v>
      </c>
      <c r="N628" s="162" t="s">
        <v>89</v>
      </c>
      <c r="O628" s="144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</row>
    <row r="629" spans="1:40" ht="14.25" customHeight="1">
      <c r="A629" s="227"/>
      <c r="B629" s="429" t="s">
        <v>628</v>
      </c>
      <c r="C629" s="416"/>
      <c r="D629" s="229">
        <v>618</v>
      </c>
      <c r="E629" s="230">
        <v>269</v>
      </c>
      <c r="F629" s="230">
        <v>132</v>
      </c>
      <c r="G629" s="230">
        <v>103</v>
      </c>
      <c r="H629" s="230">
        <v>50</v>
      </c>
      <c r="I629" s="230">
        <v>32</v>
      </c>
      <c r="J629" s="230">
        <v>19</v>
      </c>
      <c r="K629" s="230">
        <v>9</v>
      </c>
      <c r="L629" s="230" t="s">
        <v>89</v>
      </c>
      <c r="M629" s="230">
        <v>2</v>
      </c>
      <c r="N629" s="162">
        <v>2</v>
      </c>
      <c r="O629" s="144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</row>
    <row r="630" spans="1:40" ht="14.25" customHeight="1">
      <c r="A630" s="227"/>
      <c r="B630" s="429" t="s">
        <v>629</v>
      </c>
      <c r="C630" s="416"/>
      <c r="D630" s="229">
        <v>63</v>
      </c>
      <c r="E630" s="230">
        <v>8</v>
      </c>
      <c r="F630" s="230">
        <v>16</v>
      </c>
      <c r="G630" s="230">
        <v>11</v>
      </c>
      <c r="H630" s="230">
        <v>6</v>
      </c>
      <c r="I630" s="230">
        <v>7</v>
      </c>
      <c r="J630" s="230">
        <v>3</v>
      </c>
      <c r="K630" s="230">
        <v>3</v>
      </c>
      <c r="L630" s="230">
        <v>2</v>
      </c>
      <c r="M630" s="230">
        <v>6</v>
      </c>
      <c r="N630" s="162">
        <v>1</v>
      </c>
      <c r="O630" s="144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</row>
    <row r="631" spans="1:40" ht="14.25" customHeight="1">
      <c r="A631" s="227"/>
      <c r="B631" s="429" t="s">
        <v>630</v>
      </c>
      <c r="C631" s="416"/>
      <c r="D631" s="229">
        <v>542</v>
      </c>
      <c r="E631" s="230">
        <v>327</v>
      </c>
      <c r="F631" s="230">
        <v>111</v>
      </c>
      <c r="G631" s="230">
        <v>67</v>
      </c>
      <c r="H631" s="230">
        <v>17</v>
      </c>
      <c r="I631" s="230">
        <v>8</v>
      </c>
      <c r="J631" s="230">
        <v>5</v>
      </c>
      <c r="K631" s="230">
        <v>2</v>
      </c>
      <c r="L631" s="230">
        <v>1</v>
      </c>
      <c r="M631" s="230" t="s">
        <v>89</v>
      </c>
      <c r="N631" s="162">
        <v>4</v>
      </c>
      <c r="O631" s="144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</row>
    <row r="632" spans="1:40" ht="14.25" customHeight="1">
      <c r="A632" s="227"/>
      <c r="B632" s="429" t="s">
        <v>631</v>
      </c>
      <c r="C632" s="416"/>
      <c r="D632" s="229">
        <v>119</v>
      </c>
      <c r="E632" s="230">
        <v>62</v>
      </c>
      <c r="F632" s="230">
        <v>24</v>
      </c>
      <c r="G632" s="230">
        <v>14</v>
      </c>
      <c r="H632" s="230">
        <v>9</v>
      </c>
      <c r="I632" s="230">
        <v>7</v>
      </c>
      <c r="J632" s="230">
        <v>1</v>
      </c>
      <c r="K632" s="230">
        <v>1</v>
      </c>
      <c r="L632" s="230" t="s">
        <v>89</v>
      </c>
      <c r="M632" s="230" t="s">
        <v>89</v>
      </c>
      <c r="N632" s="162">
        <v>1</v>
      </c>
      <c r="O632" s="144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</row>
    <row r="633" spans="1:40" ht="14.25" customHeight="1">
      <c r="A633" s="227"/>
      <c r="B633" s="429"/>
      <c r="C633" s="416"/>
      <c r="D633" s="229"/>
      <c r="E633" s="230"/>
      <c r="F633" s="230"/>
      <c r="G633" s="230"/>
      <c r="H633" s="230"/>
      <c r="I633" s="230"/>
      <c r="J633" s="230"/>
      <c r="K633" s="230"/>
      <c r="L633" s="230"/>
      <c r="M633" s="230"/>
      <c r="N633" s="162"/>
      <c r="O633" s="144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</row>
    <row r="634" spans="1:40" ht="14.25" customHeight="1">
      <c r="A634" s="227"/>
      <c r="B634" s="429" t="s">
        <v>632</v>
      </c>
      <c r="C634" s="416"/>
      <c r="D634" s="229">
        <v>279</v>
      </c>
      <c r="E634" s="230">
        <v>126</v>
      </c>
      <c r="F634" s="230">
        <v>48</v>
      </c>
      <c r="G634" s="230">
        <v>43</v>
      </c>
      <c r="H634" s="230">
        <v>21</v>
      </c>
      <c r="I634" s="230">
        <v>16</v>
      </c>
      <c r="J634" s="230">
        <v>17</v>
      </c>
      <c r="K634" s="230">
        <v>5</v>
      </c>
      <c r="L634" s="230" t="s">
        <v>89</v>
      </c>
      <c r="M634" s="230">
        <v>2</v>
      </c>
      <c r="N634" s="162">
        <v>1</v>
      </c>
      <c r="O634" s="144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</row>
    <row r="635" spans="1:40" ht="14.25" customHeight="1">
      <c r="A635" s="227"/>
      <c r="B635" s="429" t="s">
        <v>633</v>
      </c>
      <c r="C635" s="416"/>
      <c r="D635" s="229">
        <v>80</v>
      </c>
      <c r="E635" s="230">
        <v>60</v>
      </c>
      <c r="F635" s="230">
        <v>11</v>
      </c>
      <c r="G635" s="230">
        <v>5</v>
      </c>
      <c r="H635" s="230">
        <v>2</v>
      </c>
      <c r="I635" s="230">
        <v>1</v>
      </c>
      <c r="J635" s="230">
        <v>1</v>
      </c>
      <c r="K635" s="230" t="s">
        <v>89</v>
      </c>
      <c r="L635" s="230" t="s">
        <v>89</v>
      </c>
      <c r="M635" s="230" t="s">
        <v>89</v>
      </c>
      <c r="N635" s="162" t="s">
        <v>89</v>
      </c>
      <c r="O635" s="144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</row>
    <row r="636" spans="1:40" ht="14.25" customHeight="1">
      <c r="A636" s="227"/>
      <c r="B636" s="429" t="s">
        <v>634</v>
      </c>
      <c r="C636" s="416"/>
      <c r="D636" s="229">
        <v>31</v>
      </c>
      <c r="E636" s="230">
        <v>23</v>
      </c>
      <c r="F636" s="230">
        <v>6</v>
      </c>
      <c r="G636" s="230">
        <v>1</v>
      </c>
      <c r="H636" s="230">
        <v>1</v>
      </c>
      <c r="I636" s="230" t="s">
        <v>89</v>
      </c>
      <c r="J636" s="230" t="s">
        <v>89</v>
      </c>
      <c r="K636" s="230" t="s">
        <v>89</v>
      </c>
      <c r="L636" s="230" t="s">
        <v>89</v>
      </c>
      <c r="M636" s="230" t="s">
        <v>89</v>
      </c>
      <c r="N636" s="162" t="s">
        <v>89</v>
      </c>
      <c r="O636" s="144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</row>
    <row r="637" spans="1:40" ht="14.25" customHeight="1">
      <c r="A637" s="227"/>
      <c r="B637" s="429" t="s">
        <v>635</v>
      </c>
      <c r="C637" s="416"/>
      <c r="D637" s="229">
        <v>116</v>
      </c>
      <c r="E637" s="230">
        <v>89</v>
      </c>
      <c r="F637" s="230">
        <v>13</v>
      </c>
      <c r="G637" s="230">
        <v>9</v>
      </c>
      <c r="H637" s="230">
        <v>2</v>
      </c>
      <c r="I637" s="230">
        <v>1</v>
      </c>
      <c r="J637" s="230">
        <v>1</v>
      </c>
      <c r="K637" s="230" t="s">
        <v>89</v>
      </c>
      <c r="L637" s="230" t="s">
        <v>89</v>
      </c>
      <c r="M637" s="230" t="s">
        <v>89</v>
      </c>
      <c r="N637" s="162">
        <v>1</v>
      </c>
      <c r="O637" s="144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</row>
    <row r="638" spans="1:40" ht="14.25" customHeight="1">
      <c r="A638" s="227"/>
      <c r="B638" s="429" t="s">
        <v>636</v>
      </c>
      <c r="C638" s="416"/>
      <c r="D638" s="229">
        <v>80</v>
      </c>
      <c r="E638" s="230">
        <v>63</v>
      </c>
      <c r="F638" s="230">
        <v>9</v>
      </c>
      <c r="G638" s="230">
        <v>4</v>
      </c>
      <c r="H638" s="230">
        <v>1</v>
      </c>
      <c r="I638" s="230">
        <v>1</v>
      </c>
      <c r="J638" s="230">
        <v>2</v>
      </c>
      <c r="K638" s="230" t="s">
        <v>89</v>
      </c>
      <c r="L638" s="230" t="s">
        <v>89</v>
      </c>
      <c r="M638" s="230" t="s">
        <v>89</v>
      </c>
      <c r="N638" s="162" t="s">
        <v>89</v>
      </c>
      <c r="O638" s="144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</row>
    <row r="639" spans="1:40" ht="14.25" customHeight="1">
      <c r="A639" s="227"/>
      <c r="B639" s="429"/>
      <c r="C639" s="416"/>
      <c r="D639" s="229"/>
      <c r="E639" s="230"/>
      <c r="F639" s="230"/>
      <c r="G639" s="230"/>
      <c r="H639" s="230"/>
      <c r="I639" s="230"/>
      <c r="J639" s="230"/>
      <c r="K639" s="230"/>
      <c r="L639" s="230"/>
      <c r="M639" s="230"/>
      <c r="N639" s="162"/>
      <c r="O639" s="144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</row>
    <row r="640" spans="1:40" ht="14.25" customHeight="1">
      <c r="A640" s="227"/>
      <c r="B640" s="429" t="s">
        <v>637</v>
      </c>
      <c r="C640" s="416"/>
      <c r="D640" s="229">
        <v>56</v>
      </c>
      <c r="E640" s="230">
        <v>38</v>
      </c>
      <c r="F640" s="230">
        <v>7</v>
      </c>
      <c r="G640" s="230">
        <v>8</v>
      </c>
      <c r="H640" s="230">
        <v>2</v>
      </c>
      <c r="I640" s="230" t="s">
        <v>89</v>
      </c>
      <c r="J640" s="230">
        <v>1</v>
      </c>
      <c r="K640" s="230" t="s">
        <v>89</v>
      </c>
      <c r="L640" s="230" t="s">
        <v>89</v>
      </c>
      <c r="M640" s="230" t="s">
        <v>89</v>
      </c>
      <c r="N640" s="162" t="s">
        <v>89</v>
      </c>
      <c r="O640" s="144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</row>
    <row r="641" spans="1:40" ht="14.25" customHeight="1">
      <c r="A641" s="227"/>
      <c r="B641" s="429" t="s">
        <v>638</v>
      </c>
      <c r="C641" s="416"/>
      <c r="D641" s="229">
        <v>37</v>
      </c>
      <c r="E641" s="230">
        <v>24</v>
      </c>
      <c r="F641" s="230">
        <v>8</v>
      </c>
      <c r="G641" s="230">
        <v>2</v>
      </c>
      <c r="H641" s="230" t="s">
        <v>89</v>
      </c>
      <c r="I641" s="230">
        <v>2</v>
      </c>
      <c r="J641" s="230">
        <v>1</v>
      </c>
      <c r="K641" s="230" t="s">
        <v>89</v>
      </c>
      <c r="L641" s="230" t="s">
        <v>89</v>
      </c>
      <c r="M641" s="230" t="s">
        <v>89</v>
      </c>
      <c r="N641" s="162" t="s">
        <v>89</v>
      </c>
      <c r="O641" s="144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</row>
    <row r="642" spans="1:40" ht="14.25" customHeight="1">
      <c r="A642" s="227"/>
      <c r="B642" s="429" t="s">
        <v>369</v>
      </c>
      <c r="C642" s="416"/>
      <c r="D642" s="229">
        <v>31</v>
      </c>
      <c r="E642" s="230">
        <v>25</v>
      </c>
      <c r="F642" s="230">
        <v>2</v>
      </c>
      <c r="G642" s="230">
        <v>1</v>
      </c>
      <c r="H642" s="230">
        <v>2</v>
      </c>
      <c r="I642" s="230" t="s">
        <v>89</v>
      </c>
      <c r="J642" s="230">
        <v>1</v>
      </c>
      <c r="K642" s="230" t="s">
        <v>89</v>
      </c>
      <c r="L642" s="230" t="s">
        <v>89</v>
      </c>
      <c r="M642" s="230" t="s">
        <v>89</v>
      </c>
      <c r="N642" s="162" t="s">
        <v>89</v>
      </c>
      <c r="O642" s="144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</row>
    <row r="643" spans="1:40" ht="14.25" customHeight="1">
      <c r="A643" s="227"/>
      <c r="B643" s="429" t="s">
        <v>639</v>
      </c>
      <c r="C643" s="416"/>
      <c r="D643" s="229">
        <v>29</v>
      </c>
      <c r="E643" s="230">
        <v>19</v>
      </c>
      <c r="F643" s="230">
        <v>7</v>
      </c>
      <c r="G643" s="230">
        <v>2</v>
      </c>
      <c r="H643" s="230">
        <v>1</v>
      </c>
      <c r="I643" s="230" t="s">
        <v>89</v>
      </c>
      <c r="J643" s="230" t="s">
        <v>89</v>
      </c>
      <c r="K643" s="230" t="s">
        <v>89</v>
      </c>
      <c r="L643" s="230" t="s">
        <v>89</v>
      </c>
      <c r="M643" s="230" t="s">
        <v>89</v>
      </c>
      <c r="N643" s="162" t="s">
        <v>89</v>
      </c>
      <c r="O643" s="144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</row>
    <row r="644" spans="1:40" ht="14.25" customHeight="1">
      <c r="A644" s="227"/>
      <c r="B644" s="429" t="s">
        <v>640</v>
      </c>
      <c r="C644" s="416"/>
      <c r="D644" s="229">
        <v>41</v>
      </c>
      <c r="E644" s="230">
        <v>24</v>
      </c>
      <c r="F644" s="230">
        <v>14</v>
      </c>
      <c r="G644" s="230">
        <v>3</v>
      </c>
      <c r="H644" s="230" t="s">
        <v>89</v>
      </c>
      <c r="I644" s="230" t="s">
        <v>89</v>
      </c>
      <c r="J644" s="230" t="s">
        <v>89</v>
      </c>
      <c r="K644" s="230" t="s">
        <v>89</v>
      </c>
      <c r="L644" s="230" t="s">
        <v>89</v>
      </c>
      <c r="M644" s="230" t="s">
        <v>89</v>
      </c>
      <c r="N644" s="162" t="s">
        <v>89</v>
      </c>
      <c r="O644" s="144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</row>
    <row r="645" spans="1:40" ht="14.25" customHeight="1">
      <c r="A645" s="227"/>
      <c r="B645" s="429"/>
      <c r="C645" s="416"/>
      <c r="D645" s="229"/>
      <c r="E645" s="230"/>
      <c r="F645" s="230"/>
      <c r="G645" s="230"/>
      <c r="H645" s="230"/>
      <c r="I645" s="230"/>
      <c r="J645" s="230"/>
      <c r="K645" s="230"/>
      <c r="L645" s="230"/>
      <c r="M645" s="230"/>
      <c r="N645" s="162"/>
      <c r="O645" s="144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</row>
    <row r="646" spans="1:40" ht="14.25" customHeight="1">
      <c r="A646" s="227"/>
      <c r="B646" s="429" t="s">
        <v>641</v>
      </c>
      <c r="C646" s="416"/>
      <c r="D646" s="229">
        <v>35</v>
      </c>
      <c r="E646" s="230">
        <v>18</v>
      </c>
      <c r="F646" s="230">
        <v>7</v>
      </c>
      <c r="G646" s="230">
        <v>4</v>
      </c>
      <c r="H646" s="230">
        <v>2</v>
      </c>
      <c r="I646" s="230" t="s">
        <v>89</v>
      </c>
      <c r="J646" s="230" t="s">
        <v>89</v>
      </c>
      <c r="K646" s="230">
        <v>1</v>
      </c>
      <c r="L646" s="230">
        <v>1</v>
      </c>
      <c r="M646" s="230" t="s">
        <v>89</v>
      </c>
      <c r="N646" s="162">
        <v>2</v>
      </c>
      <c r="O646" s="144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</row>
    <row r="647" spans="1:40" ht="14.25" customHeight="1">
      <c r="A647" s="227"/>
      <c r="B647" s="429" t="s">
        <v>642</v>
      </c>
      <c r="C647" s="416"/>
      <c r="D647" s="229">
        <v>62</v>
      </c>
      <c r="E647" s="230">
        <v>36</v>
      </c>
      <c r="F647" s="230">
        <v>11</v>
      </c>
      <c r="G647" s="230">
        <v>10</v>
      </c>
      <c r="H647" s="230">
        <v>1</v>
      </c>
      <c r="I647" s="230">
        <v>1</v>
      </c>
      <c r="J647" s="230">
        <v>2</v>
      </c>
      <c r="K647" s="230" t="s">
        <v>89</v>
      </c>
      <c r="L647" s="230">
        <v>1</v>
      </c>
      <c r="M647" s="230" t="s">
        <v>89</v>
      </c>
      <c r="N647" s="162" t="s">
        <v>89</v>
      </c>
      <c r="O647" s="144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</row>
    <row r="648" spans="1:40" ht="14.25" customHeight="1">
      <c r="A648" s="227"/>
      <c r="B648" s="429" t="s">
        <v>643</v>
      </c>
      <c r="C648" s="416"/>
      <c r="D648" s="229">
        <v>55</v>
      </c>
      <c r="E648" s="230">
        <v>33</v>
      </c>
      <c r="F648" s="230">
        <v>14</v>
      </c>
      <c r="G648" s="230">
        <v>2</v>
      </c>
      <c r="H648" s="230">
        <v>2</v>
      </c>
      <c r="I648" s="230" t="s">
        <v>89</v>
      </c>
      <c r="J648" s="230">
        <v>3</v>
      </c>
      <c r="K648" s="230">
        <v>1</v>
      </c>
      <c r="L648" s="230" t="s">
        <v>89</v>
      </c>
      <c r="M648" s="230" t="s">
        <v>89</v>
      </c>
      <c r="N648" s="162" t="s">
        <v>89</v>
      </c>
      <c r="O648" s="144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</row>
    <row r="649" spans="1:40" ht="14.25" customHeight="1">
      <c r="A649" s="417"/>
      <c r="B649" s="430" t="s">
        <v>644</v>
      </c>
      <c r="C649" s="418"/>
      <c r="D649" s="419">
        <v>91</v>
      </c>
      <c r="E649" s="420">
        <v>53</v>
      </c>
      <c r="F649" s="420">
        <v>14</v>
      </c>
      <c r="G649" s="420">
        <v>12</v>
      </c>
      <c r="H649" s="420">
        <v>2</v>
      </c>
      <c r="I649" s="420">
        <v>3</v>
      </c>
      <c r="J649" s="420">
        <v>3</v>
      </c>
      <c r="K649" s="420">
        <v>1</v>
      </c>
      <c r="L649" s="420">
        <v>2</v>
      </c>
      <c r="M649" s="420" t="s">
        <v>89</v>
      </c>
      <c r="N649" s="204">
        <v>1</v>
      </c>
      <c r="O649" s="421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</row>
    <row r="650" spans="1:15" ht="14.25" customHeight="1">
      <c r="A650" s="254" t="s">
        <v>651</v>
      </c>
      <c r="B650" s="398"/>
      <c r="C650" s="398"/>
      <c r="D650" s="399"/>
      <c r="E650" s="399"/>
      <c r="F650" s="399"/>
      <c r="G650" s="399"/>
      <c r="H650" s="399"/>
      <c r="I650" s="399"/>
      <c r="J650" s="399"/>
      <c r="K650" s="399"/>
      <c r="L650" s="399"/>
      <c r="M650" s="399"/>
      <c r="N650" s="399"/>
      <c r="O650" s="399"/>
    </row>
    <row r="651" spans="1:15" ht="14.25" customHeight="1">
      <c r="A651" s="422"/>
      <c r="B651" s="398"/>
      <c r="C651" s="398"/>
      <c r="D651" s="399"/>
      <c r="E651" s="399"/>
      <c r="F651" s="399"/>
      <c r="G651" s="399"/>
      <c r="H651" s="399"/>
      <c r="I651" s="399"/>
      <c r="J651" s="399"/>
      <c r="K651" s="399"/>
      <c r="L651" s="399"/>
      <c r="M651" s="399"/>
      <c r="N651" s="399"/>
      <c r="O651" s="399"/>
    </row>
    <row r="654" ht="14.25" customHeight="1">
      <c r="D654" s="231"/>
    </row>
  </sheetData>
  <sheetProtection/>
  <mergeCells count="574">
    <mergeCell ref="D523:E523"/>
    <mergeCell ref="F523:G523"/>
    <mergeCell ref="H523:I523"/>
    <mergeCell ref="J523:K523"/>
    <mergeCell ref="N523:O523"/>
    <mergeCell ref="E592:M592"/>
    <mergeCell ref="H535:I535"/>
    <mergeCell ref="J535:K535"/>
    <mergeCell ref="N535:O535"/>
    <mergeCell ref="D592:D594"/>
    <mergeCell ref="E94:F94"/>
    <mergeCell ref="B333:D334"/>
    <mergeCell ref="A455:C455"/>
    <mergeCell ref="J152:J154"/>
    <mergeCell ref="I315:I316"/>
    <mergeCell ref="H135:I135"/>
    <mergeCell ref="I222:I223"/>
    <mergeCell ref="F135:G135"/>
    <mergeCell ref="A147:G147"/>
    <mergeCell ref="I93:J93"/>
    <mergeCell ref="A456:C456"/>
    <mergeCell ref="D201:E201"/>
    <mergeCell ref="H152:H154"/>
    <mergeCell ref="E152:E154"/>
    <mergeCell ref="G152:G154"/>
    <mergeCell ref="F152:F154"/>
    <mergeCell ref="A177:B177"/>
    <mergeCell ref="A163:B163"/>
    <mergeCell ref="I94:J94"/>
    <mergeCell ref="D197:E197"/>
    <mergeCell ref="D198:E198"/>
    <mergeCell ref="A188:E188"/>
    <mergeCell ref="I84:J85"/>
    <mergeCell ref="E90:F90"/>
    <mergeCell ref="I87:J87"/>
    <mergeCell ref="I92:J92"/>
    <mergeCell ref="I91:J91"/>
    <mergeCell ref="E88:F88"/>
    <mergeCell ref="I90:J90"/>
    <mergeCell ref="O209:O210"/>
    <mergeCell ref="N262:N264"/>
    <mergeCell ref="K209:K210"/>
    <mergeCell ref="G209:G210"/>
    <mergeCell ref="M262:M264"/>
    <mergeCell ref="M209:M210"/>
    <mergeCell ref="S315:S316"/>
    <mergeCell ref="Q315:Q316"/>
    <mergeCell ref="Q313:S314"/>
    <mergeCell ref="E87:F87"/>
    <mergeCell ref="V522:V524"/>
    <mergeCell ref="N209:N210"/>
    <mergeCell ref="L325:L326"/>
    <mergeCell ref="O262:O264"/>
    <mergeCell ref="K313:M314"/>
    <mergeCell ref="G315:G316"/>
    <mergeCell ref="U335:U336"/>
    <mergeCell ref="E489:F489"/>
    <mergeCell ref="G489:H489"/>
    <mergeCell ref="I489:J489"/>
    <mergeCell ref="E593:E594"/>
    <mergeCell ref="F593:F594"/>
    <mergeCell ref="G593:G594"/>
    <mergeCell ref="E449:E451"/>
    <mergeCell ref="G449:G451"/>
    <mergeCell ref="F449:F451"/>
    <mergeCell ref="A479:C479"/>
    <mergeCell ref="G490:H490"/>
    <mergeCell ref="J593:J594"/>
    <mergeCell ref="H593:H594"/>
    <mergeCell ref="A491:B491"/>
    <mergeCell ref="A497:D497"/>
    <mergeCell ref="A498:D498"/>
    <mergeCell ref="D535:E535"/>
    <mergeCell ref="F535:G535"/>
    <mergeCell ref="E490:F490"/>
    <mergeCell ref="A478:C478"/>
    <mergeCell ref="A476:C476"/>
    <mergeCell ref="A470:C470"/>
    <mergeCell ref="A477:C477"/>
    <mergeCell ref="A592:C594"/>
    <mergeCell ref="B522:C523"/>
    <mergeCell ref="A499:D499"/>
    <mergeCell ref="A501:D501"/>
    <mergeCell ref="A502:D502"/>
    <mergeCell ref="A503:D503"/>
    <mergeCell ref="A462:C462"/>
    <mergeCell ref="A431:C431"/>
    <mergeCell ref="A458:C458"/>
    <mergeCell ref="A438:C438"/>
    <mergeCell ref="A474:C474"/>
    <mergeCell ref="A473:C473"/>
    <mergeCell ref="A466:C466"/>
    <mergeCell ref="A471:C471"/>
    <mergeCell ref="A465:C465"/>
    <mergeCell ref="A472:C472"/>
    <mergeCell ref="A430:C430"/>
    <mergeCell ref="A427:C427"/>
    <mergeCell ref="A428:C428"/>
    <mergeCell ref="A436:C436"/>
    <mergeCell ref="A442:C442"/>
    <mergeCell ref="A461:C461"/>
    <mergeCell ref="A448:C451"/>
    <mergeCell ref="A441:C441"/>
    <mergeCell ref="V325:V326"/>
    <mergeCell ref="D325:D326"/>
    <mergeCell ref="A394:C394"/>
    <mergeCell ref="A419:C419"/>
    <mergeCell ref="A424:C424"/>
    <mergeCell ref="A437:C437"/>
    <mergeCell ref="A415:C415"/>
    <mergeCell ref="A414:C414"/>
    <mergeCell ref="A413:C413"/>
    <mergeCell ref="A435:C435"/>
    <mergeCell ref="I372:I376"/>
    <mergeCell ref="E372:G372"/>
    <mergeCell ref="H325:H326"/>
    <mergeCell ref="E373:E376"/>
    <mergeCell ref="H372:H376"/>
    <mergeCell ref="E345:E346"/>
    <mergeCell ref="I490:J490"/>
    <mergeCell ref="A358:A359"/>
    <mergeCell ref="V335:V336"/>
    <mergeCell ref="H315:H316"/>
    <mergeCell ref="E333:G334"/>
    <mergeCell ref="E335:E336"/>
    <mergeCell ref="A333:A336"/>
    <mergeCell ref="A343:A346"/>
    <mergeCell ref="T315:T316"/>
    <mergeCell ref="U325:U326"/>
    <mergeCell ref="O51:O52"/>
    <mergeCell ref="N51:N52"/>
    <mergeCell ref="M51:M52"/>
    <mergeCell ref="N152:N154"/>
    <mergeCell ref="K51:K52"/>
    <mergeCell ref="AG593:AH593"/>
    <mergeCell ref="AC593:AD593"/>
    <mergeCell ref="AE593:AF593"/>
    <mergeCell ref="K323:M324"/>
    <mergeCell ref="M593:M594"/>
    <mergeCell ref="L51:L52"/>
    <mergeCell ref="L151:N151"/>
    <mergeCell ref="L152:L154"/>
    <mergeCell ref="K152:K154"/>
    <mergeCell ref="K84:K85"/>
    <mergeCell ref="K325:K326"/>
    <mergeCell ref="M152:M154"/>
    <mergeCell ref="L209:L210"/>
    <mergeCell ref="L84:L85"/>
    <mergeCell ref="K315:K316"/>
    <mergeCell ref="O593:O594"/>
    <mergeCell ref="I593:I594"/>
    <mergeCell ref="L593:L594"/>
    <mergeCell ref="N593:N594"/>
    <mergeCell ref="I345:I346"/>
    <mergeCell ref="C345:C346"/>
    <mergeCell ref="F358:G358"/>
    <mergeCell ref="K490:L490"/>
    <mergeCell ref="K593:K594"/>
    <mergeCell ref="A422:C422"/>
    <mergeCell ref="A114:B114"/>
    <mergeCell ref="A108:B109"/>
    <mergeCell ref="AC486:AD486"/>
    <mergeCell ref="F325:F326"/>
    <mergeCell ref="G335:G336"/>
    <mergeCell ref="H323:J324"/>
    <mergeCell ref="C325:C326"/>
    <mergeCell ref="G325:G326"/>
    <mergeCell ref="D345:D346"/>
    <mergeCell ref="E406:E409"/>
    <mergeCell ref="E315:E316"/>
    <mergeCell ref="S335:S336"/>
    <mergeCell ref="T313:V314"/>
    <mergeCell ref="M84:M85"/>
    <mergeCell ref="A95:B95"/>
    <mergeCell ref="E93:F93"/>
    <mergeCell ref="I152:I154"/>
    <mergeCell ref="E92:F92"/>
    <mergeCell ref="A101:B101"/>
    <mergeCell ref="E98:F98"/>
    <mergeCell ref="E108:F108"/>
    <mergeCell ref="B358:C358"/>
    <mergeCell ref="H222:H223"/>
    <mergeCell ref="F222:F223"/>
    <mergeCell ref="R335:R336"/>
    <mergeCell ref="E325:E326"/>
    <mergeCell ref="A272:C272"/>
    <mergeCell ref="A284:C284"/>
    <mergeCell ref="A275:C275"/>
    <mergeCell ref="A123:B123"/>
    <mergeCell ref="A124:B124"/>
    <mergeCell ref="E97:F97"/>
    <mergeCell ref="A112:B112"/>
    <mergeCell ref="C108:D108"/>
    <mergeCell ref="E99:F99"/>
    <mergeCell ref="E102:F102"/>
    <mergeCell ref="E100:F100"/>
    <mergeCell ref="E101:F101"/>
    <mergeCell ref="A111:B111"/>
    <mergeCell ref="A102:B102"/>
    <mergeCell ref="A126:B126"/>
    <mergeCell ref="A127:B127"/>
    <mergeCell ref="A169:G169"/>
    <mergeCell ref="A116:B116"/>
    <mergeCell ref="A113:B113"/>
    <mergeCell ref="A115:B115"/>
    <mergeCell ref="D152:D154"/>
    <mergeCell ref="B135:C135"/>
    <mergeCell ref="C152:C154"/>
    <mergeCell ref="D135:E135"/>
    <mergeCell ref="G108:H108"/>
    <mergeCell ref="A120:B120"/>
    <mergeCell ref="A125:B125"/>
    <mergeCell ref="A164:B164"/>
    <mergeCell ref="A183:B183"/>
    <mergeCell ref="D196:E196"/>
    <mergeCell ref="A189:E189"/>
    <mergeCell ref="A182:B182"/>
    <mergeCell ref="A181:B181"/>
    <mergeCell ref="A178:B178"/>
    <mergeCell ref="D199:E199"/>
    <mergeCell ref="A180:B180"/>
    <mergeCell ref="A179:B179"/>
    <mergeCell ref="A290:C290"/>
    <mergeCell ref="A287:C287"/>
    <mergeCell ref="A207:I207"/>
    <mergeCell ref="D202:E202"/>
    <mergeCell ref="A232:C232"/>
    <mergeCell ref="A235:C235"/>
    <mergeCell ref="D195:E195"/>
    <mergeCell ref="C151:E151"/>
    <mergeCell ref="A175:B175"/>
    <mergeCell ref="A289:C289"/>
    <mergeCell ref="A283:C283"/>
    <mergeCell ref="D200:E200"/>
    <mergeCell ref="A227:C227"/>
    <mergeCell ref="D193:E193"/>
    <mergeCell ref="A285:C285"/>
    <mergeCell ref="A270:C270"/>
    <mergeCell ref="A245:B245"/>
    <mergeCell ref="A176:B176"/>
    <mergeCell ref="B190:B191"/>
    <mergeCell ref="A173:B173"/>
    <mergeCell ref="A160:B160"/>
    <mergeCell ref="A162:B162"/>
    <mergeCell ref="A190:A191"/>
    <mergeCell ref="A161:B161"/>
    <mergeCell ref="A298:C298"/>
    <mergeCell ref="A234:C234"/>
    <mergeCell ref="A295:C295"/>
    <mergeCell ref="D263:D264"/>
    <mergeCell ref="D242:D243"/>
    <mergeCell ref="A247:B247"/>
    <mergeCell ref="A296:C296"/>
    <mergeCell ref="A249:B249"/>
    <mergeCell ref="D315:D316"/>
    <mergeCell ref="C315:C316"/>
    <mergeCell ref="A301:C301"/>
    <mergeCell ref="B315:B316"/>
    <mergeCell ref="A323:A326"/>
    <mergeCell ref="A303:C303"/>
    <mergeCell ref="B313:D314"/>
    <mergeCell ref="T325:T326"/>
    <mergeCell ref="H313:J314"/>
    <mergeCell ref="E313:G314"/>
    <mergeCell ref="F315:F316"/>
    <mergeCell ref="B325:B326"/>
    <mergeCell ref="B323:D324"/>
    <mergeCell ref="T323:V324"/>
    <mergeCell ref="U315:U316"/>
    <mergeCell ref="V315:V316"/>
    <mergeCell ref="E323:G324"/>
    <mergeCell ref="R315:R316"/>
    <mergeCell ref="M315:M316"/>
    <mergeCell ref="N313:P314"/>
    <mergeCell ref="I325:I326"/>
    <mergeCell ref="A382:C382"/>
    <mergeCell ref="N315:N316"/>
    <mergeCell ref="H358:I358"/>
    <mergeCell ref="C335:C336"/>
    <mergeCell ref="D358:E358"/>
    <mergeCell ref="D335:D336"/>
    <mergeCell ref="A4:A6"/>
    <mergeCell ref="A117:B117"/>
    <mergeCell ref="A118:B118"/>
    <mergeCell ref="A158:B158"/>
    <mergeCell ref="A133:K133"/>
    <mergeCell ref="A392:C392"/>
    <mergeCell ref="A386:C386"/>
    <mergeCell ref="A381:C381"/>
    <mergeCell ref="F373:F376"/>
    <mergeCell ref="A313:A316"/>
    <mergeCell ref="E4:H4"/>
    <mergeCell ref="A89:B89"/>
    <mergeCell ref="E96:F96"/>
    <mergeCell ref="C4:C6"/>
    <mergeCell ref="D51:D52"/>
    <mergeCell ref="A294:C294"/>
    <mergeCell ref="A273:C273"/>
    <mergeCell ref="B4:B6"/>
    <mergeCell ref="A33:M33"/>
    <mergeCell ref="A293:C293"/>
    <mergeCell ref="H51:H52"/>
    <mergeCell ref="C51:C52"/>
    <mergeCell ref="A67:H67"/>
    <mergeCell ref="G51:G52"/>
    <mergeCell ref="E51:E52"/>
    <mergeCell ref="G84:G85"/>
    <mergeCell ref="F51:F52"/>
    <mergeCell ref="A88:B88"/>
    <mergeCell ref="A87:B87"/>
    <mergeCell ref="E84:F85"/>
    <mergeCell ref="A98:B98"/>
    <mergeCell ref="A97:B97"/>
    <mergeCell ref="A93:B93"/>
    <mergeCell ref="E89:F89"/>
    <mergeCell ref="E95:F95"/>
    <mergeCell ref="A96:B96"/>
    <mergeCell ref="E91:F91"/>
    <mergeCell ref="A49:E49"/>
    <mergeCell ref="A90:B90"/>
    <mergeCell ref="A82:J82"/>
    <mergeCell ref="B51:B52"/>
    <mergeCell ref="A84:B85"/>
    <mergeCell ref="A51:A52"/>
    <mergeCell ref="A54:B54"/>
    <mergeCell ref="H84:H85"/>
    <mergeCell ref="I89:J89"/>
    <mergeCell ref="I88:J88"/>
    <mergeCell ref="K36:K37"/>
    <mergeCell ref="B36:B37"/>
    <mergeCell ref="J36:J37"/>
    <mergeCell ref="D36:D37"/>
    <mergeCell ref="E209:E210"/>
    <mergeCell ref="F5:H5"/>
    <mergeCell ref="J35:K35"/>
    <mergeCell ref="I51:I52"/>
    <mergeCell ref="I5:I6"/>
    <mergeCell ref="E36:E37"/>
    <mergeCell ref="H36:H37"/>
    <mergeCell ref="D19:D22"/>
    <mergeCell ref="E19:E22"/>
    <mergeCell ref="D35:E35"/>
    <mergeCell ref="A17:F17"/>
    <mergeCell ref="A19:A22"/>
    <mergeCell ref="B19:B22"/>
    <mergeCell ref="F19:F22"/>
    <mergeCell ref="G36:G37"/>
    <mergeCell ref="C36:C37"/>
    <mergeCell ref="I36:I37"/>
    <mergeCell ref="M36:M37"/>
    <mergeCell ref="A35:A37"/>
    <mergeCell ref="D84:D85"/>
    <mergeCell ref="C84:C85"/>
    <mergeCell ref="L35:M35"/>
    <mergeCell ref="J51:J52"/>
    <mergeCell ref="L36:L37"/>
    <mergeCell ref="H35:I35"/>
    <mergeCell ref="F36:F37"/>
    <mergeCell ref="A2:L2"/>
    <mergeCell ref="L4:L6"/>
    <mergeCell ref="I4:K4"/>
    <mergeCell ref="K5:K6"/>
    <mergeCell ref="J5:J6"/>
    <mergeCell ref="F35:G35"/>
    <mergeCell ref="B35:C35"/>
    <mergeCell ref="C19:C22"/>
    <mergeCell ref="E5:E6"/>
    <mergeCell ref="D4:D6"/>
    <mergeCell ref="A91:B91"/>
    <mergeCell ref="A157:B157"/>
    <mergeCell ref="A119:B119"/>
    <mergeCell ref="A159:B159"/>
    <mergeCell ref="A121:B121"/>
    <mergeCell ref="A135:A136"/>
    <mergeCell ref="A156:B156"/>
    <mergeCell ref="A122:B122"/>
    <mergeCell ref="A106:H106"/>
    <mergeCell ref="A92:B92"/>
    <mergeCell ref="H209:H210"/>
    <mergeCell ref="A228:C228"/>
    <mergeCell ref="G221:I221"/>
    <mergeCell ref="A209:A210"/>
    <mergeCell ref="I209:I210"/>
    <mergeCell ref="A94:B94"/>
    <mergeCell ref="A99:B99"/>
    <mergeCell ref="C190:C191"/>
    <mergeCell ref="D190:E191"/>
    <mergeCell ref="A151:B154"/>
    <mergeCell ref="D222:D223"/>
    <mergeCell ref="E242:F243"/>
    <mergeCell ref="A242:B243"/>
    <mergeCell ref="A240:F240"/>
    <mergeCell ref="A233:C233"/>
    <mergeCell ref="J209:J210"/>
    <mergeCell ref="A229:C229"/>
    <mergeCell ref="C209:C210"/>
    <mergeCell ref="F209:F210"/>
    <mergeCell ref="D209:D210"/>
    <mergeCell ref="B209:B210"/>
    <mergeCell ref="G222:G223"/>
    <mergeCell ref="A230:C230"/>
    <mergeCell ref="A248:B248"/>
    <mergeCell ref="C242:C243"/>
    <mergeCell ref="E222:E223"/>
    <mergeCell ref="A221:C223"/>
    <mergeCell ref="A231:C231"/>
    <mergeCell ref="A225:C225"/>
    <mergeCell ref="D221:F221"/>
    <mergeCell ref="A268:C268"/>
    <mergeCell ref="A250:B250"/>
    <mergeCell ref="A266:C266"/>
    <mergeCell ref="A254:B254"/>
    <mergeCell ref="A251:B251"/>
    <mergeCell ref="A262:C264"/>
    <mergeCell ref="A256:B256"/>
    <mergeCell ref="A252:B252"/>
    <mergeCell ref="A253:B253"/>
    <mergeCell ref="A286:C286"/>
    <mergeCell ref="A276:C276"/>
    <mergeCell ref="A278:C278"/>
    <mergeCell ref="A279:C279"/>
    <mergeCell ref="A281:C281"/>
    <mergeCell ref="A282:C282"/>
    <mergeCell ref="J315:J316"/>
    <mergeCell ref="L315:L316"/>
    <mergeCell ref="J325:J326"/>
    <mergeCell ref="N323:P324"/>
    <mergeCell ref="A378:C378"/>
    <mergeCell ref="A393:C393"/>
    <mergeCell ref="A388:C388"/>
    <mergeCell ref="A389:C389"/>
    <mergeCell ref="A372:C376"/>
    <mergeCell ref="A387:C387"/>
    <mergeCell ref="O315:O316"/>
    <mergeCell ref="K335:K336"/>
    <mergeCell ref="K333:M334"/>
    <mergeCell ref="M325:M326"/>
    <mergeCell ref="P315:P316"/>
    <mergeCell ref="N335:N336"/>
    <mergeCell ref="L345:L346"/>
    <mergeCell ref="K343:M344"/>
    <mergeCell ref="J335:J336"/>
    <mergeCell ref="M373:M376"/>
    <mergeCell ref="L335:L336"/>
    <mergeCell ref="L406:L409"/>
    <mergeCell ref="M406:M409"/>
    <mergeCell ref="A469:C469"/>
    <mergeCell ref="A383:C383"/>
    <mergeCell ref="A405:C409"/>
    <mergeCell ref="A399:C399"/>
    <mergeCell ref="A457:C457"/>
    <mergeCell ref="A423:C423"/>
    <mergeCell ref="A429:C429"/>
    <mergeCell ref="A384:C384"/>
    <mergeCell ref="A421:C421"/>
    <mergeCell ref="A417:C417"/>
    <mergeCell ref="A395:C395"/>
    <mergeCell ref="Q335:Q336"/>
    <mergeCell ref="A390:C390"/>
    <mergeCell ref="O373:O376"/>
    <mergeCell ref="P358:Q358"/>
    <mergeCell ref="N358:O358"/>
    <mergeCell ref="M335:M336"/>
    <mergeCell ref="E343:G344"/>
    <mergeCell ref="H335:H336"/>
    <mergeCell ref="G345:G346"/>
    <mergeCell ref="A411:C411"/>
    <mergeCell ref="A398:C398"/>
    <mergeCell ref="A396:C396"/>
    <mergeCell ref="A380:C380"/>
    <mergeCell ref="G373:G376"/>
    <mergeCell ref="O335:O336"/>
    <mergeCell ref="K345:K346"/>
    <mergeCell ref="B335:B336"/>
    <mergeCell ref="B343:D344"/>
    <mergeCell ref="F335:F336"/>
    <mergeCell ref="Q323:S324"/>
    <mergeCell ref="N325:N326"/>
    <mergeCell ref="O325:O326"/>
    <mergeCell ref="P325:P326"/>
    <mergeCell ref="Q325:Q326"/>
    <mergeCell ref="X358:Y358"/>
    <mergeCell ref="R325:R326"/>
    <mergeCell ref="S325:S326"/>
    <mergeCell ref="P335:P336"/>
    <mergeCell ref="T335:T336"/>
    <mergeCell ref="T358:U358"/>
    <mergeCell ref="N373:N376"/>
    <mergeCell ref="R358:S358"/>
    <mergeCell ref="N333:P334"/>
    <mergeCell ref="M345:M346"/>
    <mergeCell ref="H345:H346"/>
    <mergeCell ref="H343:J344"/>
    <mergeCell ref="J345:J346"/>
    <mergeCell ref="T333:V334"/>
    <mergeCell ref="Q333:S334"/>
    <mergeCell ref="A297:C297"/>
    <mergeCell ref="N449:N451"/>
    <mergeCell ref="L449:L451"/>
    <mergeCell ref="K373:K376"/>
    <mergeCell ref="B345:B346"/>
    <mergeCell ref="F345:F346"/>
    <mergeCell ref="D372:D376"/>
    <mergeCell ref="D405:D409"/>
    <mergeCell ref="G406:G409"/>
    <mergeCell ref="F406:F409"/>
    <mergeCell ref="L523:M523"/>
    <mergeCell ref="H333:J334"/>
    <mergeCell ref="I335:I336"/>
    <mergeCell ref="L373:L376"/>
    <mergeCell ref="L358:M358"/>
    <mergeCell ref="J373:J376"/>
    <mergeCell ref="H448:H451"/>
    <mergeCell ref="K406:K409"/>
    <mergeCell ref="J358:K358"/>
    <mergeCell ref="H405:H409"/>
    <mergeCell ref="AJ535:AK535"/>
    <mergeCell ref="A534:A536"/>
    <mergeCell ref="AD535:AE535"/>
    <mergeCell ref="A475:C475"/>
    <mergeCell ref="A459:C459"/>
    <mergeCell ref="I448:I451"/>
    <mergeCell ref="A464:C464"/>
    <mergeCell ref="A460:C460"/>
    <mergeCell ref="A453:C453"/>
    <mergeCell ref="A463:C463"/>
    <mergeCell ref="K449:K451"/>
    <mergeCell ref="D448:D451"/>
    <mergeCell ref="E448:G448"/>
    <mergeCell ref="J448:O448"/>
    <mergeCell ref="E405:G405"/>
    <mergeCell ref="O449:O451"/>
    <mergeCell ref="N406:N409"/>
    <mergeCell ref="M449:M451"/>
    <mergeCell ref="J406:J409"/>
    <mergeCell ref="O406:O409"/>
    <mergeCell ref="AH535:AI535"/>
    <mergeCell ref="T535:U535"/>
    <mergeCell ref="P523:Q523"/>
    <mergeCell ref="B534:C535"/>
    <mergeCell ref="P535:Q535"/>
    <mergeCell ref="V535:W535"/>
    <mergeCell ref="X535:Y535"/>
    <mergeCell ref="T523:U523"/>
    <mergeCell ref="R523:S523"/>
    <mergeCell ref="AF535:AG535"/>
    <mergeCell ref="A416:C416"/>
    <mergeCell ref="A420:C420"/>
    <mergeCell ref="AB535:AC535"/>
    <mergeCell ref="Z535:AA535"/>
    <mergeCell ref="A522:A524"/>
    <mergeCell ref="A493:D493"/>
    <mergeCell ref="A495:D495"/>
    <mergeCell ref="A496:D496"/>
    <mergeCell ref="A504:D504"/>
    <mergeCell ref="A505:D505"/>
    <mergeCell ref="AL535:AM535"/>
    <mergeCell ref="A291:C291"/>
    <mergeCell ref="I405:I409"/>
    <mergeCell ref="L535:M535"/>
    <mergeCell ref="R535:S535"/>
    <mergeCell ref="K489:L489"/>
    <mergeCell ref="D522:U522"/>
    <mergeCell ref="A299:C299"/>
    <mergeCell ref="A300:C300"/>
    <mergeCell ref="A434:C434"/>
    <mergeCell ref="A514:D514"/>
    <mergeCell ref="A515:D515"/>
    <mergeCell ref="A507:D507"/>
    <mergeCell ref="A508:D508"/>
    <mergeCell ref="A509:D509"/>
    <mergeCell ref="A510:D510"/>
    <mergeCell ref="A511:D511"/>
    <mergeCell ref="A513:D513"/>
  </mergeCells>
  <printOptions/>
  <pageMargins left="0.5511811023622047" right="0.35433070866141736" top="0.984251968503937" bottom="0.79" header="0.5118110236220472" footer="0.5118110236220472"/>
  <pageSetup fitToHeight="1" fitToWidth="1" horizontalDpi="600" verticalDpi="600" orientation="landscape" paperSize="9" scale="10" r:id="rId2"/>
  <rowBreaks count="8" manualBreakCount="8">
    <brk id="47" max="13" man="1"/>
    <brk id="104" max="255" man="1"/>
    <brk id="144" max="255" man="1"/>
    <brk id="194" max="26" man="1"/>
    <brk id="249" max="33" man="1"/>
    <brk id="307" max="255" man="1"/>
    <brk id="355" max="255" man="1"/>
    <brk id="446" max="255" man="1"/>
  </rowBreaks>
  <colBreaks count="1" manualBreakCount="1">
    <brk id="26" max="65535" man="1"/>
  </colBreaks>
  <ignoredErrors>
    <ignoredError sqref="D72:I7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89"/>
  <sheetViews>
    <sheetView workbookViewId="0" topLeftCell="A1">
      <selection activeCell="C77" sqref="C77"/>
    </sheetView>
  </sheetViews>
  <sheetFormatPr defaultColWidth="10.625" defaultRowHeight="14.25" customHeight="1"/>
  <cols>
    <col min="1" max="14" width="10.625" style="143" customWidth="1"/>
    <col min="15" max="16384" width="10.625" style="143" customWidth="1"/>
  </cols>
  <sheetData>
    <row r="1" ht="14.25" customHeight="1">
      <c r="O1" s="69"/>
    </row>
    <row r="2" spans="1:9" ht="14.25" customHeight="1">
      <c r="A2" s="69"/>
      <c r="I2" s="69"/>
    </row>
    <row r="3" spans="1:16" ht="14.25" customHeight="1">
      <c r="A3" s="548" t="s">
        <v>128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</row>
    <row r="4" spans="1:18" ht="14.25" customHeight="1">
      <c r="A4" s="146"/>
      <c r="B4" s="146"/>
      <c r="C4" s="146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7" t="s">
        <v>388</v>
      </c>
    </row>
    <row r="5" spans="1:18" ht="14.25" customHeight="1">
      <c r="A5" s="632" t="s">
        <v>267</v>
      </c>
      <c r="B5" s="550" t="s">
        <v>276</v>
      </c>
      <c r="C5" s="634" t="s">
        <v>319</v>
      </c>
      <c r="D5" s="629" t="s">
        <v>277</v>
      </c>
      <c r="E5" s="651" t="s">
        <v>278</v>
      </c>
      <c r="F5" s="629" t="s">
        <v>389</v>
      </c>
      <c r="G5" s="629" t="s">
        <v>61</v>
      </c>
      <c r="H5" s="629" t="s">
        <v>320</v>
      </c>
      <c r="I5" s="629" t="s">
        <v>321</v>
      </c>
      <c r="J5" s="629" t="s">
        <v>322</v>
      </c>
      <c r="K5" s="629" t="s">
        <v>390</v>
      </c>
      <c r="L5" s="648" t="s">
        <v>391</v>
      </c>
      <c r="M5" s="629" t="s">
        <v>302</v>
      </c>
      <c r="N5" s="629" t="s">
        <v>327</v>
      </c>
      <c r="O5" s="629" t="s">
        <v>303</v>
      </c>
      <c r="P5" s="629" t="s">
        <v>43</v>
      </c>
      <c r="Q5" s="629" t="s">
        <v>304</v>
      </c>
      <c r="R5" s="645" t="s">
        <v>392</v>
      </c>
    </row>
    <row r="6" spans="1:18" ht="14.25" customHeight="1">
      <c r="A6" s="542"/>
      <c r="B6" s="550"/>
      <c r="C6" s="634"/>
      <c r="D6" s="629"/>
      <c r="E6" s="651"/>
      <c r="F6" s="629"/>
      <c r="G6" s="629"/>
      <c r="H6" s="629"/>
      <c r="I6" s="629"/>
      <c r="J6" s="629"/>
      <c r="K6" s="629"/>
      <c r="L6" s="649"/>
      <c r="M6" s="629"/>
      <c r="N6" s="629"/>
      <c r="O6" s="629"/>
      <c r="P6" s="629"/>
      <c r="Q6" s="629"/>
      <c r="R6" s="646"/>
    </row>
    <row r="7" spans="1:18" ht="14.25" customHeight="1">
      <c r="A7" s="542"/>
      <c r="B7" s="550"/>
      <c r="C7" s="634"/>
      <c r="D7" s="629"/>
      <c r="E7" s="651"/>
      <c r="F7" s="629"/>
      <c r="G7" s="629"/>
      <c r="H7" s="629"/>
      <c r="I7" s="629"/>
      <c r="J7" s="629"/>
      <c r="K7" s="629"/>
      <c r="L7" s="649"/>
      <c r="M7" s="629"/>
      <c r="N7" s="629"/>
      <c r="O7" s="629"/>
      <c r="P7" s="629"/>
      <c r="Q7" s="629"/>
      <c r="R7" s="646"/>
    </row>
    <row r="8" spans="1:18" ht="14.25" customHeight="1">
      <c r="A8" s="633"/>
      <c r="B8" s="550"/>
      <c r="C8" s="634"/>
      <c r="D8" s="629"/>
      <c r="E8" s="651"/>
      <c r="F8" s="629"/>
      <c r="G8" s="629"/>
      <c r="H8" s="629"/>
      <c r="I8" s="629"/>
      <c r="J8" s="629"/>
      <c r="K8" s="629"/>
      <c r="L8" s="650"/>
      <c r="M8" s="629"/>
      <c r="N8" s="629"/>
      <c r="O8" s="629"/>
      <c r="P8" s="629"/>
      <c r="Q8" s="629"/>
      <c r="R8" s="647"/>
    </row>
    <row r="9" spans="1:18" ht="14.25" customHeight="1">
      <c r="A9" s="438" t="s">
        <v>592</v>
      </c>
      <c r="B9" s="148"/>
      <c r="C9" s="148"/>
      <c r="D9" s="148"/>
      <c r="E9" s="148"/>
      <c r="F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ht="14.25" customHeight="1">
      <c r="A10" s="439" t="s">
        <v>659</v>
      </c>
      <c r="B10" s="274">
        <v>470971</v>
      </c>
      <c r="C10" s="274">
        <v>710396</v>
      </c>
      <c r="D10" s="274">
        <v>542242</v>
      </c>
      <c r="E10" s="243">
        <v>571740</v>
      </c>
      <c r="F10" s="243">
        <v>649847</v>
      </c>
      <c r="G10" s="243">
        <v>544312</v>
      </c>
      <c r="H10" s="243">
        <v>438728</v>
      </c>
      <c r="I10" s="243">
        <v>452149</v>
      </c>
      <c r="J10" s="243">
        <v>666319</v>
      </c>
      <c r="K10" s="244">
        <v>450442</v>
      </c>
      <c r="L10" s="244">
        <v>589023</v>
      </c>
      <c r="M10" s="244">
        <v>213477</v>
      </c>
      <c r="N10" s="244">
        <v>283816</v>
      </c>
      <c r="O10" s="244">
        <v>504397</v>
      </c>
      <c r="P10" s="244">
        <v>373479</v>
      </c>
      <c r="Q10" s="244">
        <v>510491</v>
      </c>
      <c r="R10" s="244">
        <v>318350</v>
      </c>
    </row>
    <row r="11" spans="1:19" ht="14.25" customHeight="1">
      <c r="A11" s="439">
        <v>24</v>
      </c>
      <c r="B11" s="274">
        <v>457897</v>
      </c>
      <c r="C11" s="274">
        <v>740894</v>
      </c>
      <c r="D11" s="274">
        <v>534411</v>
      </c>
      <c r="E11" s="243">
        <v>549033</v>
      </c>
      <c r="F11" s="243">
        <v>621583</v>
      </c>
      <c r="G11" s="243">
        <v>575117</v>
      </c>
      <c r="H11" s="243">
        <v>441623</v>
      </c>
      <c r="I11" s="243">
        <v>432916</v>
      </c>
      <c r="J11" s="243">
        <v>615475</v>
      </c>
      <c r="K11" s="244">
        <v>417137</v>
      </c>
      <c r="L11" s="244">
        <v>599786</v>
      </c>
      <c r="M11" s="244">
        <v>220095</v>
      </c>
      <c r="N11" s="244">
        <v>323821</v>
      </c>
      <c r="O11" s="244">
        <v>462317</v>
      </c>
      <c r="P11" s="244">
        <v>383194</v>
      </c>
      <c r="Q11" s="244">
        <v>383354</v>
      </c>
      <c r="R11" s="244">
        <v>293070</v>
      </c>
      <c r="S11" s="149"/>
    </row>
    <row r="12" spans="1:19" ht="14.25" customHeight="1">
      <c r="A12" s="439">
        <v>25</v>
      </c>
      <c r="B12" s="274">
        <v>463833</v>
      </c>
      <c r="C12" s="274">
        <v>722319</v>
      </c>
      <c r="D12" s="274">
        <v>549672</v>
      </c>
      <c r="E12" s="243">
        <v>547697</v>
      </c>
      <c r="F12" s="243">
        <v>612301</v>
      </c>
      <c r="G12" s="243">
        <v>589650</v>
      </c>
      <c r="H12" s="243">
        <v>453851</v>
      </c>
      <c r="I12" s="243">
        <v>438977</v>
      </c>
      <c r="J12" s="243">
        <v>634044</v>
      </c>
      <c r="K12" s="243">
        <v>431576</v>
      </c>
      <c r="L12" s="243">
        <v>556086</v>
      </c>
      <c r="M12" s="243">
        <v>221934</v>
      </c>
      <c r="N12" s="243">
        <v>339205</v>
      </c>
      <c r="O12" s="243">
        <v>489266</v>
      </c>
      <c r="P12" s="243">
        <v>385584</v>
      </c>
      <c r="Q12" s="243">
        <v>415880</v>
      </c>
      <c r="R12" s="243">
        <v>295801</v>
      </c>
      <c r="S12" s="149"/>
    </row>
    <row r="13" spans="1:19" ht="14.25" customHeight="1">
      <c r="A13" s="440">
        <v>26</v>
      </c>
      <c r="B13" s="247">
        <v>468699</v>
      </c>
      <c r="C13" s="275">
        <v>728865</v>
      </c>
      <c r="D13" s="275">
        <v>563383</v>
      </c>
      <c r="E13" s="246">
        <v>569886</v>
      </c>
      <c r="F13" s="246">
        <v>657457</v>
      </c>
      <c r="G13" s="246">
        <v>599516</v>
      </c>
      <c r="H13" s="246">
        <v>456314</v>
      </c>
      <c r="I13" s="246">
        <v>436491</v>
      </c>
      <c r="J13" s="246">
        <v>635467</v>
      </c>
      <c r="K13" s="246">
        <v>455960</v>
      </c>
      <c r="L13" s="246">
        <v>540309</v>
      </c>
      <c r="M13" s="246">
        <v>229421</v>
      </c>
      <c r="N13" s="246">
        <v>332670</v>
      </c>
      <c r="O13" s="246">
        <v>479555</v>
      </c>
      <c r="P13" s="246">
        <v>387359</v>
      </c>
      <c r="Q13" s="246">
        <v>396345</v>
      </c>
      <c r="R13" s="246">
        <v>307474</v>
      </c>
      <c r="S13" s="149"/>
    </row>
    <row r="14" spans="1:18" ht="14.25" customHeight="1">
      <c r="A14" s="439">
        <v>27</v>
      </c>
      <c r="B14" s="247">
        <v>458192</v>
      </c>
      <c r="C14" s="247" t="s">
        <v>393</v>
      </c>
      <c r="D14" s="247">
        <v>530435</v>
      </c>
      <c r="E14" s="245">
        <v>566074</v>
      </c>
      <c r="F14" s="245">
        <v>558209</v>
      </c>
      <c r="G14" s="245">
        <v>519563</v>
      </c>
      <c r="H14" s="245">
        <v>478209</v>
      </c>
      <c r="I14" s="245">
        <v>448655</v>
      </c>
      <c r="J14" s="245">
        <v>692919</v>
      </c>
      <c r="K14" s="245">
        <v>468018</v>
      </c>
      <c r="L14" s="245">
        <v>565108</v>
      </c>
      <c r="M14" s="245">
        <v>180400</v>
      </c>
      <c r="N14" s="245">
        <v>279762</v>
      </c>
      <c r="O14" s="245">
        <v>437680</v>
      </c>
      <c r="P14" s="245">
        <v>364684</v>
      </c>
      <c r="Q14" s="245">
        <v>484004</v>
      </c>
      <c r="R14" s="245">
        <v>316628</v>
      </c>
    </row>
    <row r="15" spans="1:18" ht="14.25" customHeight="1">
      <c r="A15" s="439"/>
      <c r="B15" s="274"/>
      <c r="C15" s="274"/>
      <c r="D15" s="274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</row>
    <row r="16" spans="1:18" ht="14.25" customHeight="1">
      <c r="A16" s="439">
        <v>28</v>
      </c>
      <c r="B16" s="247">
        <v>458920</v>
      </c>
      <c r="C16" s="247" t="s">
        <v>393</v>
      </c>
      <c r="D16" s="247">
        <v>532623</v>
      </c>
      <c r="E16" s="245">
        <v>561829</v>
      </c>
      <c r="F16" s="245">
        <v>604337</v>
      </c>
      <c r="G16" s="245">
        <v>525465</v>
      </c>
      <c r="H16" s="245">
        <v>489237</v>
      </c>
      <c r="I16" s="245">
        <v>453389</v>
      </c>
      <c r="J16" s="245">
        <v>669691</v>
      </c>
      <c r="K16" s="245">
        <v>477700</v>
      </c>
      <c r="L16" s="245">
        <v>581971</v>
      </c>
      <c r="M16" s="245">
        <v>185344</v>
      </c>
      <c r="N16" s="245">
        <v>244100</v>
      </c>
      <c r="O16" s="245">
        <v>452745</v>
      </c>
      <c r="P16" s="245">
        <v>349431</v>
      </c>
      <c r="Q16" s="245">
        <v>508406</v>
      </c>
      <c r="R16" s="245">
        <v>309774</v>
      </c>
    </row>
    <row r="17" spans="1:18" ht="14.25" customHeight="1">
      <c r="A17" s="441">
        <v>29</v>
      </c>
      <c r="B17" s="263">
        <v>462436</v>
      </c>
      <c r="C17" s="247" t="s">
        <v>393</v>
      </c>
      <c r="D17" s="247">
        <v>563365</v>
      </c>
      <c r="E17" s="245">
        <v>574512</v>
      </c>
      <c r="F17" s="244">
        <v>600724</v>
      </c>
      <c r="G17" s="244">
        <v>526973</v>
      </c>
      <c r="H17" s="244">
        <v>488601</v>
      </c>
      <c r="I17" s="244">
        <v>472496</v>
      </c>
      <c r="J17" s="244">
        <v>669273</v>
      </c>
      <c r="K17" s="244">
        <v>498484</v>
      </c>
      <c r="L17" s="244">
        <v>562376</v>
      </c>
      <c r="M17" s="244">
        <v>177581</v>
      </c>
      <c r="N17" s="244">
        <v>239432</v>
      </c>
      <c r="O17" s="244">
        <v>446886</v>
      </c>
      <c r="P17" s="244">
        <v>354188</v>
      </c>
      <c r="Q17" s="244">
        <v>478664</v>
      </c>
      <c r="R17" s="244">
        <v>301627</v>
      </c>
    </row>
    <row r="18" spans="1:18" ht="14.25" customHeight="1">
      <c r="A18" s="441">
        <v>30</v>
      </c>
      <c r="B18" s="263">
        <v>467598</v>
      </c>
      <c r="C18" s="247">
        <v>727494</v>
      </c>
      <c r="D18" s="247">
        <v>552988</v>
      </c>
      <c r="E18" s="247">
        <v>563381</v>
      </c>
      <c r="F18" s="248">
        <v>629765</v>
      </c>
      <c r="G18" s="248">
        <v>538313</v>
      </c>
      <c r="H18" s="248">
        <v>465898</v>
      </c>
      <c r="I18" s="248">
        <v>528300</v>
      </c>
      <c r="J18" s="248">
        <v>695394</v>
      </c>
      <c r="K18" s="248">
        <v>507364</v>
      </c>
      <c r="L18" s="248">
        <v>569047</v>
      </c>
      <c r="M18" s="248">
        <v>189185</v>
      </c>
      <c r="N18" s="248">
        <v>268422</v>
      </c>
      <c r="O18" s="248">
        <v>429867</v>
      </c>
      <c r="P18" s="248">
        <v>365889</v>
      </c>
      <c r="Q18" s="248">
        <v>536078</v>
      </c>
      <c r="R18" s="248">
        <v>300241</v>
      </c>
    </row>
    <row r="19" spans="1:18" ht="14.25" customHeight="1">
      <c r="A19" s="442" t="s">
        <v>685</v>
      </c>
      <c r="B19" s="263">
        <v>466397</v>
      </c>
      <c r="C19" s="247">
        <v>802882</v>
      </c>
      <c r="D19" s="247">
        <v>609181</v>
      </c>
      <c r="E19" s="247">
        <v>571428</v>
      </c>
      <c r="F19" s="248">
        <v>656175</v>
      </c>
      <c r="G19" s="248">
        <v>559546</v>
      </c>
      <c r="H19" s="248">
        <v>472683</v>
      </c>
      <c r="I19" s="248">
        <v>481323</v>
      </c>
      <c r="J19" s="248">
        <v>717670</v>
      </c>
      <c r="K19" s="248">
        <v>494698</v>
      </c>
      <c r="L19" s="248">
        <v>595455</v>
      </c>
      <c r="M19" s="248">
        <v>175093</v>
      </c>
      <c r="N19" s="248">
        <v>265634</v>
      </c>
      <c r="O19" s="248">
        <v>411008</v>
      </c>
      <c r="P19" s="248">
        <v>354495</v>
      </c>
      <c r="Q19" s="248">
        <v>470965</v>
      </c>
      <c r="R19" s="248">
        <v>315892</v>
      </c>
    </row>
    <row r="20" spans="1:18" ht="14.25" customHeight="1">
      <c r="A20" s="291"/>
      <c r="B20" s="263"/>
      <c r="C20" s="247"/>
      <c r="D20" s="247"/>
      <c r="E20" s="247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</row>
    <row r="21" spans="1:18" ht="14.25" customHeight="1">
      <c r="A21" s="292" t="s">
        <v>660</v>
      </c>
      <c r="B21" s="267">
        <v>379255</v>
      </c>
      <c r="C21" s="293">
        <v>571690</v>
      </c>
      <c r="D21" s="293">
        <v>459994</v>
      </c>
      <c r="E21" s="293">
        <v>420534</v>
      </c>
      <c r="F21" s="247">
        <v>575707</v>
      </c>
      <c r="G21" s="252">
        <v>434654</v>
      </c>
      <c r="H21" s="294">
        <v>394524</v>
      </c>
      <c r="I21" s="294">
        <v>357235</v>
      </c>
      <c r="J21" s="294">
        <v>706789</v>
      </c>
      <c r="K21" s="294">
        <v>382700</v>
      </c>
      <c r="L21" s="294">
        <v>465268</v>
      </c>
      <c r="M21" s="294">
        <v>172160</v>
      </c>
      <c r="N21" s="294">
        <v>251865</v>
      </c>
      <c r="O21" s="294">
        <v>373455</v>
      </c>
      <c r="P21" s="294">
        <v>309763</v>
      </c>
      <c r="Q21" s="294">
        <v>374586</v>
      </c>
      <c r="R21" s="294">
        <v>261184</v>
      </c>
    </row>
    <row r="22" spans="1:18" ht="14.25" customHeight="1">
      <c r="A22" s="295">
        <v>2</v>
      </c>
      <c r="B22" s="267">
        <v>367725</v>
      </c>
      <c r="C22" s="293">
        <v>600611</v>
      </c>
      <c r="D22" s="293">
        <v>470151</v>
      </c>
      <c r="E22" s="293">
        <v>419282</v>
      </c>
      <c r="F22" s="248">
        <v>593171</v>
      </c>
      <c r="G22" s="252">
        <v>436865</v>
      </c>
      <c r="H22" s="294">
        <v>390519</v>
      </c>
      <c r="I22" s="294">
        <v>362538</v>
      </c>
      <c r="J22" s="294">
        <v>554019</v>
      </c>
      <c r="K22" s="294">
        <v>367445</v>
      </c>
      <c r="L22" s="294">
        <v>475189</v>
      </c>
      <c r="M22" s="294">
        <v>156064</v>
      </c>
      <c r="N22" s="294">
        <v>231507</v>
      </c>
      <c r="O22" s="294">
        <v>328547</v>
      </c>
      <c r="P22" s="294">
        <v>299652</v>
      </c>
      <c r="Q22" s="294">
        <v>371534</v>
      </c>
      <c r="R22" s="294">
        <v>264715</v>
      </c>
    </row>
    <row r="23" spans="1:18" ht="14.25" customHeight="1">
      <c r="A23" s="295">
        <v>3</v>
      </c>
      <c r="B23" s="267">
        <v>417636</v>
      </c>
      <c r="C23" s="293">
        <v>607513</v>
      </c>
      <c r="D23" s="293">
        <v>555057</v>
      </c>
      <c r="E23" s="293">
        <v>577919</v>
      </c>
      <c r="F23" s="248">
        <v>597717</v>
      </c>
      <c r="G23" s="252">
        <v>463818</v>
      </c>
      <c r="H23" s="294">
        <v>389492</v>
      </c>
      <c r="I23" s="294">
        <v>413643</v>
      </c>
      <c r="J23" s="294">
        <v>760080</v>
      </c>
      <c r="K23" s="294">
        <v>389733</v>
      </c>
      <c r="L23" s="294">
        <v>541332</v>
      </c>
      <c r="M23" s="294">
        <v>164299</v>
      </c>
      <c r="N23" s="294">
        <v>262268</v>
      </c>
      <c r="O23" s="294">
        <v>359859</v>
      </c>
      <c r="P23" s="294">
        <v>307089</v>
      </c>
      <c r="Q23" s="294">
        <v>383338</v>
      </c>
      <c r="R23" s="294">
        <v>276371</v>
      </c>
    </row>
    <row r="24" spans="1:18" ht="14.25" customHeight="1">
      <c r="A24" s="295">
        <v>4</v>
      </c>
      <c r="B24" s="267">
        <v>389720</v>
      </c>
      <c r="C24" s="293">
        <v>595249</v>
      </c>
      <c r="D24" s="293">
        <v>538215</v>
      </c>
      <c r="E24" s="293">
        <v>457525</v>
      </c>
      <c r="F24" s="248">
        <v>540688</v>
      </c>
      <c r="G24" s="252">
        <v>469930</v>
      </c>
      <c r="H24" s="294">
        <v>384403</v>
      </c>
      <c r="I24" s="294">
        <v>389201</v>
      </c>
      <c r="J24" s="294">
        <v>537222</v>
      </c>
      <c r="K24" s="294">
        <v>406631</v>
      </c>
      <c r="L24" s="294">
        <v>492063</v>
      </c>
      <c r="M24" s="294">
        <v>162159</v>
      </c>
      <c r="N24" s="294">
        <v>259766</v>
      </c>
      <c r="O24" s="294">
        <v>375080</v>
      </c>
      <c r="P24" s="294">
        <v>315098</v>
      </c>
      <c r="Q24" s="294">
        <v>420009</v>
      </c>
      <c r="R24" s="294">
        <v>275306</v>
      </c>
    </row>
    <row r="25" spans="1:18" ht="14.25" customHeight="1">
      <c r="A25" s="295"/>
      <c r="B25" s="263"/>
      <c r="C25" s="247"/>
      <c r="D25" s="296"/>
      <c r="E25" s="296"/>
      <c r="F25" s="248"/>
      <c r="G25" s="297"/>
      <c r="H25" s="294"/>
      <c r="I25" s="2"/>
      <c r="J25" s="296"/>
      <c r="K25" s="248"/>
      <c r="L25" s="296"/>
      <c r="M25" s="248"/>
      <c r="N25" s="298"/>
      <c r="O25" s="296"/>
      <c r="P25" s="296"/>
      <c r="Q25" s="248"/>
      <c r="R25" s="296"/>
    </row>
    <row r="26" spans="1:18" ht="14.25" customHeight="1">
      <c r="A26" s="299" t="s">
        <v>661</v>
      </c>
      <c r="B26" s="263">
        <v>398761</v>
      </c>
      <c r="C26" s="247">
        <v>583576</v>
      </c>
      <c r="D26" s="293">
        <v>476000</v>
      </c>
      <c r="E26" s="293">
        <v>439879</v>
      </c>
      <c r="F26" s="248">
        <v>694807</v>
      </c>
      <c r="G26" s="252">
        <v>447506</v>
      </c>
      <c r="H26" s="294">
        <v>485971</v>
      </c>
      <c r="I26" s="294">
        <v>377382</v>
      </c>
      <c r="J26" s="294">
        <v>755740</v>
      </c>
      <c r="K26" s="294">
        <v>396345</v>
      </c>
      <c r="L26" s="294">
        <v>526732</v>
      </c>
      <c r="M26" s="294">
        <v>164042</v>
      </c>
      <c r="N26" s="294">
        <v>231785</v>
      </c>
      <c r="O26" s="294">
        <v>332318</v>
      </c>
      <c r="P26" s="294">
        <v>299226</v>
      </c>
      <c r="Q26" s="294">
        <v>372150</v>
      </c>
      <c r="R26" s="294">
        <v>277608</v>
      </c>
    </row>
    <row r="27" spans="1:18" ht="14.25" customHeight="1">
      <c r="A27" s="295">
        <v>6</v>
      </c>
      <c r="B27" s="263">
        <v>739994</v>
      </c>
      <c r="C27" s="247" t="s">
        <v>654</v>
      </c>
      <c r="D27" s="293">
        <v>1035032</v>
      </c>
      <c r="E27" s="293">
        <v>864441</v>
      </c>
      <c r="F27" s="248" t="s">
        <v>653</v>
      </c>
      <c r="G27" s="252">
        <v>945568</v>
      </c>
      <c r="H27" s="294">
        <v>712173</v>
      </c>
      <c r="I27" s="294">
        <v>703541</v>
      </c>
      <c r="J27" s="294">
        <v>1276660</v>
      </c>
      <c r="K27" s="294">
        <v>898125</v>
      </c>
      <c r="L27" s="294">
        <v>910321</v>
      </c>
      <c r="M27" s="294">
        <v>212249</v>
      </c>
      <c r="N27" s="294">
        <v>386692</v>
      </c>
      <c r="O27" s="294">
        <v>709209</v>
      </c>
      <c r="P27" s="294">
        <v>532520</v>
      </c>
      <c r="Q27" s="294">
        <v>905504</v>
      </c>
      <c r="R27" s="294">
        <v>491591</v>
      </c>
    </row>
    <row r="28" spans="1:18" ht="14.25" customHeight="1">
      <c r="A28" s="295">
        <v>7</v>
      </c>
      <c r="B28" s="263">
        <v>502764</v>
      </c>
      <c r="C28" s="247" t="s">
        <v>653</v>
      </c>
      <c r="D28" s="293">
        <v>648649</v>
      </c>
      <c r="E28" s="293">
        <v>722191</v>
      </c>
      <c r="F28" s="248" t="s">
        <v>653</v>
      </c>
      <c r="G28" s="252">
        <v>611395</v>
      </c>
      <c r="H28" s="294">
        <v>470240</v>
      </c>
      <c r="I28" s="294">
        <v>625721</v>
      </c>
      <c r="J28" s="294">
        <v>563253</v>
      </c>
      <c r="K28" s="294">
        <v>511806</v>
      </c>
      <c r="L28" s="294">
        <v>645888</v>
      </c>
      <c r="M28" s="294">
        <v>187057</v>
      </c>
      <c r="N28" s="294">
        <v>268844</v>
      </c>
      <c r="O28" s="294">
        <v>343504</v>
      </c>
      <c r="P28" s="294">
        <v>352150</v>
      </c>
      <c r="Q28" s="294">
        <v>380018</v>
      </c>
      <c r="R28" s="294">
        <v>324434</v>
      </c>
    </row>
    <row r="29" spans="1:18" ht="14.25" customHeight="1">
      <c r="A29" s="295">
        <v>8</v>
      </c>
      <c r="B29" s="263">
        <v>375163</v>
      </c>
      <c r="C29" s="247">
        <v>573751</v>
      </c>
      <c r="D29" s="293">
        <v>453907</v>
      </c>
      <c r="E29" s="293">
        <v>435910</v>
      </c>
      <c r="F29" s="248">
        <v>498794</v>
      </c>
      <c r="G29" s="252">
        <v>437313</v>
      </c>
      <c r="H29" s="294">
        <v>375881</v>
      </c>
      <c r="I29" s="294">
        <v>395915</v>
      </c>
      <c r="J29" s="294">
        <v>549013</v>
      </c>
      <c r="K29" s="294">
        <v>381219</v>
      </c>
      <c r="L29" s="294">
        <v>492468</v>
      </c>
      <c r="M29" s="294">
        <v>159026</v>
      </c>
      <c r="N29" s="294">
        <v>221707</v>
      </c>
      <c r="O29" s="294">
        <v>326708</v>
      </c>
      <c r="P29" s="294">
        <v>303708</v>
      </c>
      <c r="Q29" s="294">
        <v>360607</v>
      </c>
      <c r="R29" s="294">
        <v>276215</v>
      </c>
    </row>
    <row r="30" spans="1:18" ht="14.25" customHeight="1">
      <c r="A30" s="295"/>
      <c r="B30" s="263"/>
      <c r="C30" s="247"/>
      <c r="D30" s="293"/>
      <c r="E30" s="296"/>
      <c r="F30" s="248"/>
      <c r="G30" s="297"/>
      <c r="H30" s="2"/>
      <c r="I30" s="294"/>
      <c r="J30" s="293"/>
      <c r="K30" s="248"/>
      <c r="L30" s="296"/>
      <c r="M30" s="248"/>
      <c r="N30" s="296"/>
      <c r="O30" s="296"/>
      <c r="P30" s="296"/>
      <c r="Q30" s="248"/>
      <c r="R30" s="296"/>
    </row>
    <row r="31" spans="1:18" ht="14.25" customHeight="1">
      <c r="A31" s="295">
        <v>9</v>
      </c>
      <c r="B31" s="263">
        <v>380145</v>
      </c>
      <c r="C31" s="247">
        <v>610074</v>
      </c>
      <c r="D31" s="293">
        <v>446437</v>
      </c>
      <c r="E31" s="293">
        <v>451172</v>
      </c>
      <c r="F31" s="248">
        <v>514433</v>
      </c>
      <c r="G31" s="252">
        <v>450282</v>
      </c>
      <c r="H31" s="294">
        <v>363635</v>
      </c>
      <c r="I31" s="294">
        <v>386387</v>
      </c>
      <c r="J31" s="294">
        <v>574981</v>
      </c>
      <c r="K31" s="294">
        <v>396892</v>
      </c>
      <c r="L31" s="294">
        <v>536758</v>
      </c>
      <c r="M31" s="294">
        <v>164978</v>
      </c>
      <c r="N31" s="294">
        <v>223277</v>
      </c>
      <c r="O31" s="294">
        <v>335999</v>
      </c>
      <c r="P31" s="294">
        <v>300774</v>
      </c>
      <c r="Q31" s="294">
        <v>372531</v>
      </c>
      <c r="R31" s="294">
        <v>276782</v>
      </c>
    </row>
    <row r="32" spans="1:18" ht="14.25" customHeight="1">
      <c r="A32" s="295">
        <v>10</v>
      </c>
      <c r="B32" s="263">
        <v>380419</v>
      </c>
      <c r="C32" s="247">
        <v>567546</v>
      </c>
      <c r="D32" s="293">
        <v>443141</v>
      </c>
      <c r="E32" s="293">
        <v>443685</v>
      </c>
      <c r="F32" s="248">
        <v>546141</v>
      </c>
      <c r="G32" s="252">
        <v>476422</v>
      </c>
      <c r="H32" s="294">
        <v>383840</v>
      </c>
      <c r="I32" s="294">
        <v>388269</v>
      </c>
      <c r="J32" s="294">
        <v>542808</v>
      </c>
      <c r="K32" s="294">
        <v>388948</v>
      </c>
      <c r="L32" s="294">
        <v>518263</v>
      </c>
      <c r="M32" s="294">
        <v>157219</v>
      </c>
      <c r="N32" s="294">
        <v>235075</v>
      </c>
      <c r="O32" s="294">
        <v>316394</v>
      </c>
      <c r="P32" s="294">
        <v>305603</v>
      </c>
      <c r="Q32" s="294">
        <v>401910</v>
      </c>
      <c r="R32" s="294">
        <v>275767</v>
      </c>
    </row>
    <row r="33" spans="1:18" ht="14.25" customHeight="1">
      <c r="A33" s="295">
        <v>11</v>
      </c>
      <c r="B33" s="263">
        <v>411104</v>
      </c>
      <c r="C33" s="247">
        <v>1023259</v>
      </c>
      <c r="D33" s="293">
        <v>534714</v>
      </c>
      <c r="E33" s="293">
        <v>500406</v>
      </c>
      <c r="F33" s="248">
        <v>945355</v>
      </c>
      <c r="G33" s="252">
        <v>469131</v>
      </c>
      <c r="H33" s="294">
        <v>545607</v>
      </c>
      <c r="I33" s="294">
        <v>417883</v>
      </c>
      <c r="J33" s="294">
        <v>580905</v>
      </c>
      <c r="K33" s="294">
        <v>386714</v>
      </c>
      <c r="L33" s="294">
        <v>508099</v>
      </c>
      <c r="M33" s="294">
        <v>166619</v>
      </c>
      <c r="N33" s="294">
        <v>228840</v>
      </c>
      <c r="O33" s="294">
        <v>344767</v>
      </c>
      <c r="P33" s="294">
        <v>304671</v>
      </c>
      <c r="Q33" s="294">
        <v>362030</v>
      </c>
      <c r="R33" s="294">
        <v>288491</v>
      </c>
    </row>
    <row r="34" spans="1:18" ht="14.25" customHeight="1">
      <c r="A34" s="300">
        <v>12</v>
      </c>
      <c r="B34" s="301">
        <v>845420</v>
      </c>
      <c r="C34" s="302">
        <v>1630213</v>
      </c>
      <c r="D34" s="303">
        <v>1229295</v>
      </c>
      <c r="E34" s="303">
        <v>1113580</v>
      </c>
      <c r="F34" s="302">
        <v>779711</v>
      </c>
      <c r="G34" s="287">
        <v>1054883</v>
      </c>
      <c r="H34" s="304">
        <v>771989</v>
      </c>
      <c r="I34" s="304">
        <v>948379</v>
      </c>
      <c r="J34" s="304">
        <v>1204075</v>
      </c>
      <c r="K34" s="304">
        <v>1017562</v>
      </c>
      <c r="L34" s="304">
        <v>1032101</v>
      </c>
      <c r="M34" s="304">
        <v>235190</v>
      </c>
      <c r="N34" s="304">
        <v>383321</v>
      </c>
      <c r="O34" s="304">
        <v>777044</v>
      </c>
      <c r="P34" s="304">
        <v>611750</v>
      </c>
      <c r="Q34" s="304">
        <v>943552</v>
      </c>
      <c r="R34" s="304">
        <v>497740</v>
      </c>
    </row>
    <row r="35" spans="1:18" ht="14.25" customHeight="1">
      <c r="A35" s="69" t="s">
        <v>279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</row>
    <row r="36" spans="1:18" ht="14.25" customHeight="1">
      <c r="A36" s="69" t="s">
        <v>280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</row>
    <row r="37" spans="1:18" ht="14.25" customHeight="1">
      <c r="A37" s="69" t="s">
        <v>281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</row>
    <row r="38" ht="14.25" customHeight="1">
      <c r="A38" s="69"/>
    </row>
    <row r="39" ht="14.25" customHeight="1">
      <c r="A39" s="69"/>
    </row>
    <row r="40" spans="1:8" ht="14.25" customHeight="1">
      <c r="A40" s="548" t="s">
        <v>259</v>
      </c>
      <c r="B40" s="548"/>
      <c r="C40" s="548"/>
      <c r="D40" s="548"/>
      <c r="E40" s="548"/>
      <c r="F40" s="548"/>
      <c r="G40" s="151"/>
      <c r="H40" s="151"/>
    </row>
    <row r="41" spans="1:8" ht="14.25" customHeight="1">
      <c r="A41" s="630" t="s">
        <v>260</v>
      </c>
      <c r="B41" s="630"/>
      <c r="C41" s="630"/>
      <c r="D41" s="630"/>
      <c r="E41" s="630"/>
      <c r="F41" s="630"/>
      <c r="G41" s="101"/>
      <c r="H41" s="101"/>
    </row>
    <row r="42" spans="1:8" ht="14.25" customHeight="1">
      <c r="A42" s="637" t="s">
        <v>258</v>
      </c>
      <c r="B42" s="550" t="s">
        <v>261</v>
      </c>
      <c r="C42" s="550" t="s">
        <v>262</v>
      </c>
      <c r="D42" s="639" t="s">
        <v>263</v>
      </c>
      <c r="E42" s="631" t="s">
        <v>264</v>
      </c>
      <c r="F42" s="632"/>
      <c r="G42" s="152"/>
      <c r="H42" s="152"/>
    </row>
    <row r="43" spans="1:8" ht="14.25" customHeight="1">
      <c r="A43" s="638"/>
      <c r="B43" s="550"/>
      <c r="C43" s="550"/>
      <c r="D43" s="639"/>
      <c r="E43" s="153" t="s">
        <v>265</v>
      </c>
      <c r="F43" s="211" t="s">
        <v>266</v>
      </c>
      <c r="G43" s="154"/>
      <c r="H43" s="154"/>
    </row>
    <row r="44" spans="1:6" ht="14.25" customHeight="1">
      <c r="A44" s="155"/>
      <c r="E44" s="156"/>
      <c r="F44" s="156"/>
    </row>
    <row r="45" spans="1:8" ht="14.25" customHeight="1">
      <c r="A45" s="636" t="s">
        <v>676</v>
      </c>
      <c r="B45" s="158" t="s">
        <v>599</v>
      </c>
      <c r="C45" s="6">
        <v>245</v>
      </c>
      <c r="D45" s="7">
        <v>1040660</v>
      </c>
      <c r="E45" s="7">
        <v>1008</v>
      </c>
      <c r="F45" s="7">
        <v>2601730</v>
      </c>
      <c r="G45" s="157"/>
      <c r="H45" s="157"/>
    </row>
    <row r="46" spans="1:8" ht="14.25" customHeight="1">
      <c r="A46" s="636"/>
      <c r="B46" s="158" t="s">
        <v>600</v>
      </c>
      <c r="C46" s="6">
        <v>0</v>
      </c>
      <c r="D46" s="7">
        <v>0</v>
      </c>
      <c r="E46" s="7">
        <v>0</v>
      </c>
      <c r="F46" s="7">
        <v>0</v>
      </c>
      <c r="G46" s="157"/>
      <c r="H46" s="157"/>
    </row>
    <row r="47" spans="1:8" ht="14.25" customHeight="1">
      <c r="A47" s="636">
        <v>29</v>
      </c>
      <c r="B47" s="158" t="s">
        <v>599</v>
      </c>
      <c r="C47" s="160">
        <v>215</v>
      </c>
      <c r="D47" s="160">
        <v>951850</v>
      </c>
      <c r="E47" s="160">
        <v>1019</v>
      </c>
      <c r="F47" s="160">
        <v>2623352</v>
      </c>
      <c r="G47" s="159"/>
      <c r="H47" s="157"/>
    </row>
    <row r="48" spans="1:8" ht="14.25" customHeight="1">
      <c r="A48" s="636"/>
      <c r="B48" s="158" t="s">
        <v>600</v>
      </c>
      <c r="C48" s="175">
        <v>0</v>
      </c>
      <c r="D48" s="175">
        <v>0</v>
      </c>
      <c r="E48" s="175">
        <v>0</v>
      </c>
      <c r="F48" s="175">
        <v>0</v>
      </c>
      <c r="G48" s="159"/>
      <c r="H48" s="157"/>
    </row>
    <row r="49" spans="1:8" ht="14.25" customHeight="1">
      <c r="A49" s="641">
        <v>30</v>
      </c>
      <c r="B49" s="355" t="s">
        <v>599</v>
      </c>
      <c r="C49" s="266">
        <v>295</v>
      </c>
      <c r="D49" s="266">
        <v>1319170</v>
      </c>
      <c r="E49" s="266">
        <v>1078</v>
      </c>
      <c r="F49" s="266">
        <v>2916741</v>
      </c>
      <c r="G49" s="159"/>
      <c r="H49" s="157"/>
    </row>
    <row r="50" spans="1:8" ht="14.25" customHeight="1">
      <c r="A50" s="641"/>
      <c r="B50" s="355" t="s">
        <v>600</v>
      </c>
      <c r="C50" s="277">
        <v>0</v>
      </c>
      <c r="D50" s="277">
        <v>0</v>
      </c>
      <c r="E50" s="277">
        <v>0</v>
      </c>
      <c r="F50" s="277">
        <v>0</v>
      </c>
      <c r="G50" s="159"/>
      <c r="H50" s="157"/>
    </row>
    <row r="51" spans="1:8" ht="14.25" customHeight="1">
      <c r="A51" s="356" t="s">
        <v>686</v>
      </c>
      <c r="B51" s="355" t="s">
        <v>599</v>
      </c>
      <c r="C51" s="266">
        <v>306</v>
      </c>
      <c r="D51" s="266">
        <v>1451780</v>
      </c>
      <c r="E51" s="266">
        <v>1232</v>
      </c>
      <c r="F51" s="266">
        <v>3169037</v>
      </c>
      <c r="G51" s="159"/>
      <c r="H51" s="157"/>
    </row>
    <row r="52" spans="1:8" ht="14.25" customHeight="1">
      <c r="A52" s="357" t="s">
        <v>687</v>
      </c>
      <c r="B52" s="355" t="s">
        <v>600</v>
      </c>
      <c r="C52" s="277">
        <v>0</v>
      </c>
      <c r="D52" s="277">
        <v>0</v>
      </c>
      <c r="E52" s="277">
        <v>0</v>
      </c>
      <c r="F52" s="277">
        <v>0</v>
      </c>
      <c r="G52" s="159"/>
      <c r="H52" s="157"/>
    </row>
    <row r="53" spans="1:8" ht="14.25" customHeight="1">
      <c r="A53" s="627">
        <v>2</v>
      </c>
      <c r="B53" s="355" t="s">
        <v>599</v>
      </c>
      <c r="C53" s="266">
        <v>428</v>
      </c>
      <c r="D53" s="266">
        <v>2751680</v>
      </c>
      <c r="E53" s="266">
        <v>1231</v>
      </c>
      <c r="F53" s="266">
        <v>4473160</v>
      </c>
      <c r="G53" s="159"/>
      <c r="H53" s="305"/>
    </row>
    <row r="54" spans="1:8" ht="14.25" customHeight="1">
      <c r="A54" s="628"/>
      <c r="B54" s="358" t="s">
        <v>600</v>
      </c>
      <c r="C54" s="359">
        <v>0</v>
      </c>
      <c r="D54" s="359">
        <v>0</v>
      </c>
      <c r="E54" s="359">
        <v>0</v>
      </c>
      <c r="F54" s="359">
        <v>0</v>
      </c>
      <c r="G54" s="159"/>
      <c r="H54" s="305"/>
    </row>
    <row r="55" spans="1:6" ht="14.25" customHeight="1">
      <c r="A55" s="216" t="s">
        <v>398</v>
      </c>
      <c r="B55" s="2"/>
      <c r="C55" s="2"/>
      <c r="D55" s="2"/>
      <c r="E55" s="2"/>
      <c r="F55" s="2"/>
    </row>
    <row r="58" spans="1:14" ht="14.25" customHeight="1">
      <c r="A58" s="548"/>
      <c r="B58" s="548"/>
      <c r="C58" s="548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</row>
    <row r="59" spans="1:14" ht="14.25" customHeight="1">
      <c r="A59" s="262" t="s">
        <v>656</v>
      </c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640" t="s">
        <v>655</v>
      </c>
      <c r="N59" s="640"/>
    </row>
    <row r="60" spans="1:14" ht="14.25" customHeight="1">
      <c r="A60" s="630" t="s">
        <v>589</v>
      </c>
      <c r="B60" s="630"/>
      <c r="C60" s="630"/>
      <c r="D60" s="630"/>
      <c r="E60" s="630"/>
      <c r="F60" s="630"/>
      <c r="G60" s="630"/>
      <c r="H60" s="630"/>
      <c r="I60" s="630"/>
      <c r="J60" s="630"/>
      <c r="K60" s="630"/>
      <c r="L60" s="630"/>
      <c r="M60" s="630"/>
      <c r="N60" s="630"/>
    </row>
    <row r="61" spans="1:14" ht="14.25" customHeight="1">
      <c r="A61" s="187"/>
      <c r="B61" s="598" t="s">
        <v>585</v>
      </c>
      <c r="C61" s="652"/>
      <c r="D61" s="550" t="s">
        <v>268</v>
      </c>
      <c r="E61" s="635" t="s">
        <v>269</v>
      </c>
      <c r="F61" s="635" t="s">
        <v>270</v>
      </c>
      <c r="G61" s="550" t="s">
        <v>58</v>
      </c>
      <c r="H61" s="550" t="s">
        <v>59</v>
      </c>
      <c r="I61" s="550" t="s">
        <v>60</v>
      </c>
      <c r="J61" s="635" t="s">
        <v>271</v>
      </c>
      <c r="K61" s="635" t="s">
        <v>42</v>
      </c>
      <c r="L61" s="550" t="s">
        <v>272</v>
      </c>
      <c r="M61" s="550" t="s">
        <v>273</v>
      </c>
      <c r="N61" s="555" t="s">
        <v>274</v>
      </c>
    </row>
    <row r="62" spans="1:14" ht="14.25" customHeight="1">
      <c r="A62" s="155"/>
      <c r="B62" s="551" t="s">
        <v>586</v>
      </c>
      <c r="C62" s="597"/>
      <c r="D62" s="550"/>
      <c r="E62" s="635"/>
      <c r="F62" s="635"/>
      <c r="G62" s="550"/>
      <c r="H62" s="550"/>
      <c r="I62" s="550"/>
      <c r="J62" s="635"/>
      <c r="K62" s="635"/>
      <c r="L62" s="550"/>
      <c r="M62" s="550"/>
      <c r="N62" s="553"/>
    </row>
    <row r="63" spans="1:14" ht="14.25" customHeight="1">
      <c r="A63" s="209"/>
      <c r="B63" s="552"/>
      <c r="C63" s="588"/>
      <c r="D63" s="550"/>
      <c r="E63" s="635"/>
      <c r="F63" s="635"/>
      <c r="G63" s="550"/>
      <c r="H63" s="550"/>
      <c r="I63" s="550"/>
      <c r="J63" s="635"/>
      <c r="K63" s="635"/>
      <c r="L63" s="550"/>
      <c r="M63" s="550"/>
      <c r="N63" s="556"/>
    </row>
    <row r="64" spans="1:6" ht="14.25" customHeight="1">
      <c r="A64" s="161"/>
      <c r="B64" s="150"/>
      <c r="C64" s="150"/>
      <c r="D64" s="150"/>
      <c r="E64" s="150"/>
      <c r="F64" s="150"/>
    </row>
    <row r="65" spans="1:14" ht="14.25" customHeight="1">
      <c r="A65" s="311" t="s">
        <v>676</v>
      </c>
      <c r="B65" s="655">
        <v>-0.15833333333333333</v>
      </c>
      <c r="C65" s="656"/>
      <c r="D65" s="278">
        <v>99.8</v>
      </c>
      <c r="E65" s="242">
        <v>101.5</v>
      </c>
      <c r="F65" s="242">
        <v>99.7</v>
      </c>
      <c r="G65" s="242">
        <v>89.8</v>
      </c>
      <c r="H65" s="242">
        <v>100</v>
      </c>
      <c r="I65" s="242">
        <v>100.7</v>
      </c>
      <c r="J65" s="242">
        <v>100.9</v>
      </c>
      <c r="K65" s="242">
        <v>98.8</v>
      </c>
      <c r="L65" s="242">
        <v>100.9</v>
      </c>
      <c r="M65" s="242">
        <v>101.5</v>
      </c>
      <c r="N65" s="242">
        <v>100.7</v>
      </c>
    </row>
    <row r="66" spans="1:14" ht="14.25" customHeight="1">
      <c r="A66" s="311">
        <v>29</v>
      </c>
      <c r="B66" s="655">
        <v>0.1</v>
      </c>
      <c r="C66" s="656"/>
      <c r="D66" s="278">
        <v>100</v>
      </c>
      <c r="E66" s="242">
        <v>101.9</v>
      </c>
      <c r="F66" s="242">
        <v>99.3</v>
      </c>
      <c r="G66" s="242">
        <v>91.1</v>
      </c>
      <c r="H66" s="242">
        <v>99.9</v>
      </c>
      <c r="I66" s="242">
        <v>101.2</v>
      </c>
      <c r="J66" s="242">
        <v>101.6</v>
      </c>
      <c r="K66" s="242">
        <v>98.3</v>
      </c>
      <c r="L66" s="242">
        <v>101.2</v>
      </c>
      <c r="M66" s="242">
        <v>102</v>
      </c>
      <c r="N66" s="242">
        <v>100.6</v>
      </c>
    </row>
    <row r="67" spans="1:14" ht="14.25" customHeight="1">
      <c r="A67" s="311">
        <v>30</v>
      </c>
      <c r="B67" s="655">
        <v>0.9</v>
      </c>
      <c r="C67" s="657"/>
      <c r="D67" s="278">
        <v>100.9</v>
      </c>
      <c r="E67" s="261">
        <v>103.4</v>
      </c>
      <c r="F67" s="261">
        <v>99.4</v>
      </c>
      <c r="G67" s="261">
        <v>94.9</v>
      </c>
      <c r="H67" s="261">
        <v>99.4</v>
      </c>
      <c r="I67" s="261">
        <v>101.7</v>
      </c>
      <c r="J67" s="261">
        <v>103.4</v>
      </c>
      <c r="K67" s="261">
        <v>98.8</v>
      </c>
      <c r="L67" s="261">
        <v>101.7</v>
      </c>
      <c r="M67" s="261">
        <v>103.2</v>
      </c>
      <c r="N67" s="261">
        <v>101.1</v>
      </c>
    </row>
    <row r="68" spans="1:14" ht="14.25" customHeight="1">
      <c r="A68" s="310" t="s">
        <v>680</v>
      </c>
      <c r="B68" s="658">
        <v>0.8</v>
      </c>
      <c r="C68" s="659"/>
      <c r="D68" s="214">
        <v>101.7</v>
      </c>
      <c r="E68" s="214">
        <v>104.1</v>
      </c>
      <c r="F68" s="214">
        <v>99.9</v>
      </c>
      <c r="G68" s="214">
        <v>97.9</v>
      </c>
      <c r="H68" s="214">
        <v>102</v>
      </c>
      <c r="I68" s="214">
        <v>102.9</v>
      </c>
      <c r="J68" s="214">
        <v>104.3</v>
      </c>
      <c r="K68" s="214">
        <v>98.3</v>
      </c>
      <c r="L68" s="214">
        <v>100.7</v>
      </c>
      <c r="M68" s="214">
        <v>105.1</v>
      </c>
      <c r="N68" s="214">
        <v>101.6</v>
      </c>
    </row>
    <row r="69" spans="1:14" s="273" customFormat="1" ht="14.25" customHeight="1">
      <c r="A69" s="396">
        <v>2</v>
      </c>
      <c r="B69" s="653">
        <v>0.1</v>
      </c>
      <c r="C69" s="654"/>
      <c r="D69" s="395">
        <v>101.8</v>
      </c>
      <c r="E69" s="395">
        <v>105.5</v>
      </c>
      <c r="F69" s="395">
        <v>100.4</v>
      </c>
      <c r="G69" s="395">
        <v>95</v>
      </c>
      <c r="H69" s="395">
        <v>103.9</v>
      </c>
      <c r="I69" s="395">
        <v>104.9</v>
      </c>
      <c r="J69" s="395">
        <v>105.1</v>
      </c>
      <c r="K69" s="395">
        <v>98.7</v>
      </c>
      <c r="L69" s="395">
        <v>94.2</v>
      </c>
      <c r="M69" s="395">
        <v>104.3</v>
      </c>
      <c r="N69" s="395">
        <v>101.1</v>
      </c>
    </row>
    <row r="70" spans="1:14" ht="14.25" customHeight="1">
      <c r="A70" s="2"/>
      <c r="B70" s="642" t="s">
        <v>587</v>
      </c>
      <c r="C70" s="643" t="s">
        <v>588</v>
      </c>
      <c r="D70" s="214"/>
      <c r="E70" s="215"/>
      <c r="F70" s="215"/>
      <c r="G70" s="215"/>
      <c r="H70" s="215"/>
      <c r="I70" s="215"/>
      <c r="J70" s="215"/>
      <c r="K70" s="215"/>
      <c r="L70" s="215"/>
      <c r="M70" s="215"/>
      <c r="N70" s="215"/>
    </row>
    <row r="71" spans="1:14" ht="14.25" customHeight="1">
      <c r="A71" s="2"/>
      <c r="B71" s="642"/>
      <c r="C71" s="644"/>
      <c r="D71" s="214"/>
      <c r="E71" s="215"/>
      <c r="F71" s="215"/>
      <c r="G71" s="215"/>
      <c r="H71" s="215"/>
      <c r="I71" s="215"/>
      <c r="J71" s="215"/>
      <c r="K71" s="215"/>
      <c r="L71" s="215"/>
      <c r="M71" s="215"/>
      <c r="N71" s="215"/>
    </row>
    <row r="72" spans="1:14" ht="14.25" customHeight="1">
      <c r="A72" s="443" t="s">
        <v>663</v>
      </c>
      <c r="B72" s="214">
        <v>-0.3</v>
      </c>
      <c r="C72" s="214">
        <v>0.6</v>
      </c>
      <c r="D72" s="214">
        <v>101.9</v>
      </c>
      <c r="E72" s="214">
        <v>105.5</v>
      </c>
      <c r="F72" s="360">
        <v>100.2</v>
      </c>
      <c r="G72" s="360">
        <v>97</v>
      </c>
      <c r="H72" s="360">
        <v>101.8</v>
      </c>
      <c r="I72" s="360">
        <v>102.3</v>
      </c>
      <c r="J72" s="360">
        <v>105.3</v>
      </c>
      <c r="K72" s="360">
        <v>99.4</v>
      </c>
      <c r="L72" s="360">
        <v>95.6</v>
      </c>
      <c r="M72" s="360">
        <v>105.3</v>
      </c>
      <c r="N72" s="360">
        <v>100.7</v>
      </c>
    </row>
    <row r="73" spans="1:14" ht="14.25" customHeight="1">
      <c r="A73" s="299">
        <v>2</v>
      </c>
      <c r="B73" s="214">
        <v>-0.1</v>
      </c>
      <c r="C73" s="214">
        <v>0.4</v>
      </c>
      <c r="D73" s="214">
        <v>101.8</v>
      </c>
      <c r="E73" s="214">
        <v>104.9</v>
      </c>
      <c r="F73" s="360">
        <v>100.2</v>
      </c>
      <c r="G73" s="360">
        <v>96.7</v>
      </c>
      <c r="H73" s="360">
        <v>103.1</v>
      </c>
      <c r="I73" s="360">
        <v>102.5</v>
      </c>
      <c r="J73" s="360">
        <v>105.1</v>
      </c>
      <c r="K73" s="360">
        <v>99.1</v>
      </c>
      <c r="L73" s="360">
        <v>95.7</v>
      </c>
      <c r="M73" s="360">
        <v>105.2</v>
      </c>
      <c r="N73" s="360">
        <v>101</v>
      </c>
    </row>
    <row r="74" spans="1:14" ht="14.25" customHeight="1">
      <c r="A74" s="299">
        <v>3</v>
      </c>
      <c r="B74" s="214">
        <v>0</v>
      </c>
      <c r="C74" s="214">
        <v>0.4</v>
      </c>
      <c r="D74" s="214">
        <v>101.8</v>
      </c>
      <c r="E74" s="214">
        <v>104.7</v>
      </c>
      <c r="F74" s="360">
        <v>100.3</v>
      </c>
      <c r="G74" s="360">
        <v>96.9</v>
      </c>
      <c r="H74" s="360">
        <v>102.8</v>
      </c>
      <c r="I74" s="360">
        <v>103.8</v>
      </c>
      <c r="J74" s="360">
        <v>105.2</v>
      </c>
      <c r="K74" s="360">
        <v>99.1</v>
      </c>
      <c r="L74" s="360">
        <v>95.8</v>
      </c>
      <c r="M74" s="360">
        <v>105</v>
      </c>
      <c r="N74" s="360">
        <v>101</v>
      </c>
    </row>
    <row r="75" spans="1:14" ht="14.25" customHeight="1">
      <c r="A75" s="299">
        <v>4</v>
      </c>
      <c r="B75" s="214">
        <v>0.2</v>
      </c>
      <c r="C75" s="214">
        <v>0.2</v>
      </c>
      <c r="D75" s="214">
        <v>102</v>
      </c>
      <c r="E75" s="214">
        <v>105.6</v>
      </c>
      <c r="F75" s="360">
        <v>100.3</v>
      </c>
      <c r="G75" s="360">
        <v>96.9</v>
      </c>
      <c r="H75" s="360">
        <v>102.9</v>
      </c>
      <c r="I75" s="360">
        <v>105.5</v>
      </c>
      <c r="J75" s="360">
        <v>105</v>
      </c>
      <c r="K75" s="360">
        <v>98</v>
      </c>
      <c r="L75" s="360">
        <v>94.4</v>
      </c>
      <c r="M75" s="360">
        <v>105.7</v>
      </c>
      <c r="N75" s="360">
        <v>100.9</v>
      </c>
    </row>
    <row r="76" spans="1:14" ht="14.25" customHeight="1">
      <c r="A76" s="444">
        <v>5</v>
      </c>
      <c r="B76" s="214">
        <v>0.1</v>
      </c>
      <c r="C76" s="214">
        <v>0.4</v>
      </c>
      <c r="D76" s="214">
        <v>102</v>
      </c>
      <c r="E76" s="214">
        <v>105.6</v>
      </c>
      <c r="F76" s="360">
        <v>100.5</v>
      </c>
      <c r="G76" s="360">
        <v>97</v>
      </c>
      <c r="H76" s="360">
        <v>103.7</v>
      </c>
      <c r="I76" s="360">
        <v>105.4</v>
      </c>
      <c r="J76" s="360">
        <v>105.1</v>
      </c>
      <c r="K76" s="360">
        <v>98</v>
      </c>
      <c r="L76" s="360">
        <v>93.5</v>
      </c>
      <c r="M76" s="360">
        <v>105.7</v>
      </c>
      <c r="N76" s="360">
        <v>101.1</v>
      </c>
    </row>
    <row r="77" spans="1:14" ht="14.25" customHeight="1">
      <c r="A77" s="444">
        <v>6</v>
      </c>
      <c r="B77" s="214">
        <v>-0.2</v>
      </c>
      <c r="C77" s="214">
        <v>0.3</v>
      </c>
      <c r="D77" s="214">
        <v>101.9</v>
      </c>
      <c r="E77" s="214">
        <v>105.4</v>
      </c>
      <c r="F77" s="360">
        <v>100.5</v>
      </c>
      <c r="G77" s="360">
        <v>96.9</v>
      </c>
      <c r="H77" s="360">
        <v>103.5</v>
      </c>
      <c r="I77" s="360">
        <v>105.2</v>
      </c>
      <c r="J77" s="360">
        <v>105.2</v>
      </c>
      <c r="K77" s="360">
        <v>98.1</v>
      </c>
      <c r="L77" s="360">
        <v>92.2</v>
      </c>
      <c r="M77" s="360">
        <v>105.3</v>
      </c>
      <c r="N77" s="360">
        <v>100.8</v>
      </c>
    </row>
    <row r="78" spans="1:14" ht="14.25" customHeight="1">
      <c r="A78" s="444">
        <v>7</v>
      </c>
      <c r="B78" s="214">
        <v>0.2</v>
      </c>
      <c r="C78" s="214">
        <v>0.6</v>
      </c>
      <c r="D78" s="214">
        <v>102.1</v>
      </c>
      <c r="E78" s="214">
        <v>105.7</v>
      </c>
      <c r="F78" s="360">
        <v>100.5</v>
      </c>
      <c r="G78" s="360">
        <v>96.3</v>
      </c>
      <c r="H78" s="360">
        <v>104.2</v>
      </c>
      <c r="I78" s="360">
        <v>103.2</v>
      </c>
      <c r="J78" s="360">
        <v>105.3</v>
      </c>
      <c r="K78" s="360">
        <v>99</v>
      </c>
      <c r="L78" s="360">
        <v>93.8</v>
      </c>
      <c r="M78" s="360">
        <v>105.8</v>
      </c>
      <c r="N78" s="360">
        <v>100.8</v>
      </c>
    </row>
    <row r="79" spans="1:14" ht="14.25" customHeight="1">
      <c r="A79" s="444">
        <v>8</v>
      </c>
      <c r="B79" s="214">
        <v>0</v>
      </c>
      <c r="C79" s="214">
        <v>0.3</v>
      </c>
      <c r="D79" s="214">
        <v>102.1</v>
      </c>
      <c r="E79" s="214">
        <v>107</v>
      </c>
      <c r="F79" s="360">
        <v>100.5</v>
      </c>
      <c r="G79" s="360">
        <v>95.6</v>
      </c>
      <c r="H79" s="360">
        <v>104.1</v>
      </c>
      <c r="I79" s="360">
        <v>102.7</v>
      </c>
      <c r="J79" s="360">
        <v>105.1</v>
      </c>
      <c r="K79" s="360">
        <v>99.4</v>
      </c>
      <c r="L79" s="360">
        <v>93.4</v>
      </c>
      <c r="M79" s="360">
        <v>103.8</v>
      </c>
      <c r="N79" s="360">
        <v>100.9</v>
      </c>
    </row>
    <row r="80" spans="1:14" ht="14.25" customHeight="1">
      <c r="A80" s="444">
        <v>9</v>
      </c>
      <c r="B80" s="214">
        <v>-0.2</v>
      </c>
      <c r="C80" s="214">
        <v>0.2</v>
      </c>
      <c r="D80" s="214">
        <v>101.9</v>
      </c>
      <c r="E80" s="214">
        <v>106.8</v>
      </c>
      <c r="F80" s="360">
        <v>100.5</v>
      </c>
      <c r="G80" s="360">
        <v>94.2</v>
      </c>
      <c r="H80" s="360">
        <v>104.5</v>
      </c>
      <c r="I80" s="360">
        <v>106.6</v>
      </c>
      <c r="J80" s="360">
        <v>105</v>
      </c>
      <c r="K80" s="360">
        <v>98.4</v>
      </c>
      <c r="L80" s="360">
        <v>93.6</v>
      </c>
      <c r="M80" s="360">
        <v>102</v>
      </c>
      <c r="N80" s="360">
        <v>101.1</v>
      </c>
    </row>
    <row r="81" spans="1:14" ht="14.25" customHeight="1">
      <c r="A81" s="444">
        <v>10</v>
      </c>
      <c r="B81" s="214">
        <v>-0.1</v>
      </c>
      <c r="C81" s="214">
        <v>-0.3</v>
      </c>
      <c r="D81" s="214">
        <v>101.9</v>
      </c>
      <c r="E81" s="214">
        <v>106.3</v>
      </c>
      <c r="F81" s="360">
        <v>100.6</v>
      </c>
      <c r="G81" s="360">
        <v>92.5</v>
      </c>
      <c r="H81" s="360">
        <v>105.2</v>
      </c>
      <c r="I81" s="360">
        <v>107.6</v>
      </c>
      <c r="J81" s="360">
        <v>105.1</v>
      </c>
      <c r="K81" s="360">
        <v>98.5</v>
      </c>
      <c r="L81" s="360">
        <v>93.9</v>
      </c>
      <c r="M81" s="360">
        <v>102.3</v>
      </c>
      <c r="N81" s="360">
        <v>101.6</v>
      </c>
    </row>
    <row r="82" spans="1:14" ht="14.25" customHeight="1">
      <c r="A82" s="444">
        <v>11</v>
      </c>
      <c r="B82" s="214">
        <v>-0.5</v>
      </c>
      <c r="C82" s="214">
        <v>-0.8</v>
      </c>
      <c r="D82" s="214">
        <v>101.4</v>
      </c>
      <c r="E82" s="214">
        <v>104.7</v>
      </c>
      <c r="F82" s="361">
        <v>100.6</v>
      </c>
      <c r="G82" s="361">
        <v>90.9</v>
      </c>
      <c r="H82" s="361">
        <v>105.9</v>
      </c>
      <c r="I82" s="361">
        <v>107.9</v>
      </c>
      <c r="J82" s="361">
        <v>105.1</v>
      </c>
      <c r="K82" s="361">
        <v>98.4</v>
      </c>
      <c r="L82" s="361">
        <v>93.9</v>
      </c>
      <c r="M82" s="361">
        <v>102.1</v>
      </c>
      <c r="N82" s="361">
        <v>101.9</v>
      </c>
    </row>
    <row r="83" spans="1:14" ht="14.25" customHeight="1">
      <c r="A83" s="445">
        <v>12</v>
      </c>
      <c r="B83" s="214">
        <v>-0.5</v>
      </c>
      <c r="C83" s="214">
        <v>-1.3</v>
      </c>
      <c r="D83" s="214">
        <v>100.9</v>
      </c>
      <c r="E83" s="214">
        <v>103.4</v>
      </c>
      <c r="F83" s="361">
        <v>100.7</v>
      </c>
      <c r="G83" s="361">
        <v>89.5</v>
      </c>
      <c r="H83" s="361">
        <v>104.8</v>
      </c>
      <c r="I83" s="361">
        <v>105.8</v>
      </c>
      <c r="J83" s="361">
        <v>105</v>
      </c>
      <c r="K83" s="361">
        <v>98.5</v>
      </c>
      <c r="L83" s="361">
        <v>93.9</v>
      </c>
      <c r="M83" s="361">
        <v>102.8</v>
      </c>
      <c r="N83" s="361">
        <v>101.5</v>
      </c>
    </row>
    <row r="84" spans="1:14" ht="14.25" customHeight="1">
      <c r="A84" s="217" t="s">
        <v>275</v>
      </c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</row>
    <row r="85" spans="1:14" ht="14.25" customHeight="1">
      <c r="A85" s="216"/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</row>
    <row r="86" spans="1:8" ht="14.25" customHeight="1">
      <c r="A86" s="156"/>
      <c r="B86" s="156"/>
      <c r="C86" s="156"/>
      <c r="D86" s="156"/>
      <c r="E86" s="156"/>
      <c r="F86" s="156"/>
      <c r="G86" s="156"/>
      <c r="H86" s="156"/>
    </row>
    <row r="87" spans="1:8" ht="14.25" customHeight="1">
      <c r="A87" s="156"/>
      <c r="B87" s="156"/>
      <c r="C87" s="156"/>
      <c r="D87" s="156"/>
      <c r="E87" s="156"/>
      <c r="F87" s="156"/>
      <c r="G87" s="156"/>
      <c r="H87" s="156"/>
    </row>
    <row r="88" spans="1:8" ht="14.25" customHeight="1">
      <c r="A88" s="156"/>
      <c r="B88" s="156"/>
      <c r="C88" s="156"/>
      <c r="D88" s="156"/>
      <c r="E88" s="156"/>
      <c r="F88" s="156"/>
      <c r="G88" s="156"/>
      <c r="H88" s="156"/>
    </row>
    <row r="89" spans="1:8" ht="14.25" customHeight="1">
      <c r="A89" s="156"/>
      <c r="B89" s="156"/>
      <c r="C89" s="156"/>
      <c r="D89" s="156"/>
      <c r="E89" s="156"/>
      <c r="F89" s="156"/>
      <c r="G89" s="156"/>
      <c r="H89" s="156"/>
    </row>
  </sheetData>
  <sheetProtection/>
  <mergeCells count="53">
    <mergeCell ref="B61:C61"/>
    <mergeCell ref="B62:C63"/>
    <mergeCell ref="B69:C69"/>
    <mergeCell ref="B65:C65"/>
    <mergeCell ref="B66:C66"/>
    <mergeCell ref="B67:C67"/>
    <mergeCell ref="B68:C68"/>
    <mergeCell ref="B70:B71"/>
    <mergeCell ref="C70:C71"/>
    <mergeCell ref="Q5:Q8"/>
    <mergeCell ref="R5:R8"/>
    <mergeCell ref="K5:K8"/>
    <mergeCell ref="L5:L8"/>
    <mergeCell ref="M5:M8"/>
    <mergeCell ref="N5:N8"/>
    <mergeCell ref="E5:E8"/>
    <mergeCell ref="F5:F8"/>
    <mergeCell ref="H5:H8"/>
    <mergeCell ref="I5:I8"/>
    <mergeCell ref="J5:J8"/>
    <mergeCell ref="J61:J63"/>
    <mergeCell ref="K61:K63"/>
    <mergeCell ref="H61:H63"/>
    <mergeCell ref="F61:F63"/>
    <mergeCell ref="I61:I63"/>
    <mergeCell ref="O5:O8"/>
    <mergeCell ref="M59:N59"/>
    <mergeCell ref="D61:D63"/>
    <mergeCell ref="A60:N60"/>
    <mergeCell ref="A58:N58"/>
    <mergeCell ref="A47:A48"/>
    <mergeCell ref="A49:A50"/>
    <mergeCell ref="G5:G8"/>
    <mergeCell ref="D5:D8"/>
    <mergeCell ref="L61:L63"/>
    <mergeCell ref="G61:G63"/>
    <mergeCell ref="E61:E63"/>
    <mergeCell ref="N61:N63"/>
    <mergeCell ref="A45:A46"/>
    <mergeCell ref="A42:A43"/>
    <mergeCell ref="B42:B43"/>
    <mergeCell ref="D42:D43"/>
    <mergeCell ref="M61:M63"/>
    <mergeCell ref="A53:A54"/>
    <mergeCell ref="P5:P8"/>
    <mergeCell ref="A41:F41"/>
    <mergeCell ref="C42:C43"/>
    <mergeCell ref="A3:P3"/>
    <mergeCell ref="A40:F40"/>
    <mergeCell ref="E42:F42"/>
    <mergeCell ref="A5:A8"/>
    <mergeCell ref="B5:B8"/>
    <mergeCell ref="C5:C8"/>
  </mergeCells>
  <printOptions/>
  <pageMargins left="0.984251968503937" right="0.7874015748031497" top="1.4173228346456694" bottom="0.51" header="0.5118110236220472" footer="0.5118110236220472"/>
  <pageSetup horizontalDpi="600" verticalDpi="600" orientation="landscape" paperSize="9" scale="64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木下　隆</dc:creator>
  <cp:keywords/>
  <dc:description/>
  <cp:lastModifiedBy>磯海　みゆき</cp:lastModifiedBy>
  <cp:lastPrinted>2021-10-12T04:46:40Z</cp:lastPrinted>
  <dcterms:created xsi:type="dcterms:W3CDTF">1997-01-08T22:48:59Z</dcterms:created>
  <dcterms:modified xsi:type="dcterms:W3CDTF">2022-01-19T01:38:35Z</dcterms:modified>
  <cp:category/>
  <cp:version/>
  <cp:contentType/>
  <cp:contentStatus/>
</cp:coreProperties>
</file>